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15480" windowHeight="3720" activeTab="0"/>
  </bookViews>
  <sheets>
    <sheet name="facture" sheetId="1" r:id="rId1"/>
    <sheet name="Base" sheetId="2" r:id="rId2"/>
    <sheet name="client" sheetId="3" r:id="rId3"/>
  </sheets>
  <externalReferences>
    <externalReference r:id="rId6"/>
    <externalReference r:id="rId7"/>
  </externalReferences>
  <definedNames>
    <definedName name="accept">'facture'!$C$33</definedName>
    <definedName name="accord">'facture'!$C$36</definedName>
    <definedName name="acom">'facture'!$I$28</definedName>
    <definedName name="acompte">'facture'!$C$37</definedName>
    <definedName name="acsdev">'facture'!#REF!</definedName>
    <definedName name="arret">'facture'!$C$22</definedName>
    <definedName name="chiflet">'facture'!$C$23</definedName>
    <definedName name="civilité">'client'!$A$157:$A$164</definedName>
    <definedName name="cli">'facture'!$H$34</definedName>
    <definedName name="CLIENT">OFFSET('[2]Client'!$A$2,,,COUNTA('[2]Client'!$A:$A)-1)</definedName>
    <definedName name="comme">'facture'!$C$39</definedName>
    <definedName name="datfac">'facture'!$E$27</definedName>
    <definedName name="DESIGNATION">OFFSET('[2]Designation'!$A$2,,,COUNTA('[2]Designation'!$A:$A)-1)</definedName>
    <definedName name="dont">'facture'!$I$32</definedName>
    <definedName name="entete_feuille" localSheetId="0">'[1]facturation'!$S$1:$S$4</definedName>
    <definedName name="HT">'facture'!$L$26</definedName>
    <definedName name="_xlnm.Print_Titles" localSheetId="0">'facture'!$17:$18</definedName>
    <definedName name="modpaie">'facture'!$E$28</definedName>
    <definedName name="moi">'facture'!$K$34</definedName>
    <definedName name="MTTC">'facture'!$L$29</definedName>
    <definedName name="MTTC2">'facture'!$L$31</definedName>
    <definedName name="paie">'facture'!$F$28</definedName>
    <definedName name="recep">'facture'!$F$27</definedName>
    <definedName name="reste">'facture'!$I$31</definedName>
    <definedName name="signe">'facture'!$C$34</definedName>
    <definedName name="suivant">'facture'!$C$40</definedName>
    <definedName name="surdev">'facture'!$D$16</definedName>
    <definedName name="TABLO_CLIENT">OFFSET('[2]Client'!$A$2,,,COUNTA('[2]Client'!$A:$A)-1,6)</definedName>
    <definedName name="TABLO_DESIGNATION">OFFSET('[2]Designation'!$A$2,,,COUNTA('[2]Designation'!$A:$A)-1,2)</definedName>
    <definedName name="Tablo_Recap_Devis">OFFSET(#REF!,,,COUNTA(#REF!),6)</definedName>
    <definedName name="Tablo_Recap_Facture">OFFSET(#REF!,,,COUNTA(#REF!)-1,5)</definedName>
    <definedName name="tva">'facture'!$K$32</definedName>
    <definedName name="tva19">'facture'!$G$24</definedName>
    <definedName name="tva7">'facture'!$G$25</definedName>
    <definedName name="TVAG">'facture'!$L$27</definedName>
    <definedName name="valtva2">'facture'!$J$32</definedName>
    <definedName name="_xlnm.Print_Area" localSheetId="1">'Base'!$C$1:$M$117</definedName>
    <definedName name="_xlnm.Print_Area" localSheetId="0">'facture'!$C$1:$M$54</definedName>
  </definedNames>
  <calcPr fullCalcOnLoad="1"/>
</workbook>
</file>

<file path=xl/sharedStrings.xml><?xml version="1.0" encoding="utf-8"?>
<sst xmlns="http://schemas.openxmlformats.org/spreadsheetml/2006/main" count="3517" uniqueCount="1361">
  <si>
    <t xml:space="preserve">n° </t>
  </si>
  <si>
    <t>code article</t>
  </si>
  <si>
    <t>Description</t>
  </si>
  <si>
    <t>Catégorie</t>
  </si>
  <si>
    <t>Taille</t>
  </si>
  <si>
    <t>Qté_stock</t>
  </si>
  <si>
    <t xml:space="preserve"> Seuil _réappro</t>
  </si>
  <si>
    <t>PUV</t>
  </si>
  <si>
    <t>RefFrn</t>
  </si>
  <si>
    <t>PUA</t>
  </si>
  <si>
    <t>Délai</t>
  </si>
  <si>
    <t>tuyau pvc Ø 40 au ml</t>
  </si>
  <si>
    <t>PVC 40</t>
  </si>
  <si>
    <t>plomberie</t>
  </si>
  <si>
    <t>Ml</t>
  </si>
  <si>
    <t>NCLM2H</t>
  </si>
  <si>
    <t>U</t>
  </si>
  <si>
    <t>NCLCH22</t>
  </si>
  <si>
    <t>coude pvc 40mm 22°30 F/F</t>
  </si>
  <si>
    <t>NCLCH2</t>
  </si>
  <si>
    <t>coude pvc 40mm 22°30 M/F</t>
  </si>
  <si>
    <t>NCLCH44</t>
  </si>
  <si>
    <t>coude pvc 40mm 45° F/F</t>
  </si>
  <si>
    <t>NCLCH4</t>
  </si>
  <si>
    <t>coude pvc 40mm 45° M/F</t>
  </si>
  <si>
    <t>NCLCH6</t>
  </si>
  <si>
    <t>coude pvc 40mm 67° M/F</t>
  </si>
  <si>
    <t>NCLCH66</t>
  </si>
  <si>
    <t>coude pvc 40mm 67° F/F</t>
  </si>
  <si>
    <t>NCLCH8</t>
  </si>
  <si>
    <t>coude pvc 40mm 87° M/F</t>
  </si>
  <si>
    <t>NCLCH88</t>
  </si>
  <si>
    <t>coude pvc 40mm 87° F/F</t>
  </si>
  <si>
    <t>NCLBH144</t>
  </si>
  <si>
    <t>culotte Y pvc 40mm 45° F/F</t>
  </si>
  <si>
    <t>NCLBH14</t>
  </si>
  <si>
    <t>culotte Y pvc 40mm 45° M/F</t>
  </si>
  <si>
    <t>Té pied de biche pvc 40mm M/F</t>
  </si>
  <si>
    <t>NCLTH188</t>
  </si>
  <si>
    <t>Té pied de biche pvc 40mm F/F</t>
  </si>
  <si>
    <t>NCLFH</t>
  </si>
  <si>
    <t xml:space="preserve">Bouchon pvc 40mm </t>
  </si>
  <si>
    <t>NCLFLEXH</t>
  </si>
  <si>
    <t>manchon souple pvc 40mm F/F</t>
  </si>
  <si>
    <t>NCLFLEXHM</t>
  </si>
  <si>
    <t>manchon souple pvc 40mmM/F</t>
  </si>
  <si>
    <t>NCLFLEXJ</t>
  </si>
  <si>
    <t>PVC 50</t>
  </si>
  <si>
    <t>immediat</t>
  </si>
  <si>
    <t>pou</t>
  </si>
  <si>
    <t>u</t>
  </si>
  <si>
    <t>colle</t>
  </si>
  <si>
    <t>SCH13392</t>
  </si>
  <si>
    <t>coffret nu 4 modules</t>
  </si>
  <si>
    <t>coffret</t>
  </si>
  <si>
    <t>électricité</t>
  </si>
  <si>
    <t>SCH13394</t>
  </si>
  <si>
    <t>coffret nu 8/9 modules</t>
  </si>
  <si>
    <t>SCH13396</t>
  </si>
  <si>
    <t>coffret nu 12 modules</t>
  </si>
  <si>
    <t>SCH13401</t>
  </si>
  <si>
    <t>coffret "opale" 1 rg 13 m</t>
  </si>
  <si>
    <t>SCH13403</t>
  </si>
  <si>
    <t>Coffret "opale" 3r (3x13m)</t>
  </si>
  <si>
    <t>SCH13402</t>
  </si>
  <si>
    <t>Coffret "opale" 2r (2x13m)</t>
  </si>
  <si>
    <t>SCH14878</t>
  </si>
  <si>
    <t xml:space="preserve">peigne 26 pas de phase </t>
  </si>
  <si>
    <t>SCH14879</t>
  </si>
  <si>
    <t>peigne 26 pas de neutre</t>
  </si>
  <si>
    <t>SCH23158</t>
  </si>
  <si>
    <t>interrupteur différentiel  30ma 40A type A (pour cuisine)</t>
  </si>
  <si>
    <t>differentiel</t>
  </si>
  <si>
    <t>SCH23160</t>
  </si>
  <si>
    <t>interrupteur différentiel  30ma 40A type AC( pour habitation)</t>
  </si>
  <si>
    <t>SCH23156</t>
  </si>
  <si>
    <t>interrupteur différentiel 63A 30 mA type A(protection général électroménager)</t>
  </si>
  <si>
    <t>SCH23162</t>
  </si>
  <si>
    <t>interrupteur différentiel  63A 30mA type AC (coupure générale)</t>
  </si>
  <si>
    <t>SCH20729</t>
  </si>
  <si>
    <t>disjoncteur unipolaire 32 A  (plaque induction,piano) obligatoire</t>
  </si>
  <si>
    <t>disjoncteur</t>
  </si>
  <si>
    <t>SCH20727</t>
  </si>
  <si>
    <t>disjoncteur unipolaire 20 A  ( four ou/et LV )</t>
  </si>
  <si>
    <t>SCH20726</t>
  </si>
  <si>
    <t>disjoncteur unipolaire 16 A  (prise, frigo, hotte…)</t>
  </si>
  <si>
    <t>SCH20725</t>
  </si>
  <si>
    <t>disjoncteur unipolaire 10 A ( spot et lumière)</t>
  </si>
  <si>
    <t>SCH20724</t>
  </si>
  <si>
    <t>disjoncteur unipolaire 2 A de protection télérupteur et vmc</t>
  </si>
  <si>
    <t>SCH16406</t>
  </si>
  <si>
    <t>télérupteur  lumière 2p16A</t>
  </si>
  <si>
    <t>cuisine</t>
  </si>
  <si>
    <t>loup</t>
  </si>
  <si>
    <t>colle faience "adesilex P22"</t>
  </si>
  <si>
    <t>carrelage</t>
  </si>
  <si>
    <t>colle sol pk2 anti-poussière(1sac de 25kg = env 5 à 9m²)</t>
  </si>
  <si>
    <t>ragréage "plano 3" en sac de 25 kg</t>
  </si>
  <si>
    <t>joint</t>
  </si>
  <si>
    <t>joint gris clair 111 (sac 25kg)</t>
  </si>
  <si>
    <t>joint jaune 130 (sac 5kg)</t>
  </si>
  <si>
    <t>joint blanc 100 (sac de 5kg)</t>
  </si>
  <si>
    <t>joint sol gris ciment (sac 5kg)</t>
  </si>
  <si>
    <t>joint sol gris 113 (sac 5kg)</t>
  </si>
  <si>
    <t>croisillon de 2mm x 100</t>
  </si>
  <si>
    <t>faience</t>
  </si>
  <si>
    <t>croisillon de 4mm x 100</t>
  </si>
  <si>
    <t>joint de dilatation gris</t>
  </si>
  <si>
    <t>beton pour chape</t>
  </si>
  <si>
    <t>ciment</t>
  </si>
  <si>
    <t>trappe de visite aimantée (baignoire)</t>
  </si>
  <si>
    <t>faience murale blanche au m²</t>
  </si>
  <si>
    <t>décor (par 2 carreaux)</t>
  </si>
  <si>
    <t>carrelage sol modèle "Carbonara White" 45,5 x 45,5 au m²</t>
  </si>
  <si>
    <t>plinthe modèle "Carbonara White" 30,4 x 7,5 à la pièce</t>
  </si>
  <si>
    <t xml:space="preserve">sous couche étanche"prolicoat" avant pose faience </t>
  </si>
  <si>
    <t>1</t>
  </si>
  <si>
    <t>dépose/repose plan de travail jusque la plaque de cuisson</t>
  </si>
  <si>
    <t>prestations</t>
  </si>
  <si>
    <t>Mo</t>
  </si>
  <si>
    <t>25</t>
  </si>
  <si>
    <t>2</t>
  </si>
  <si>
    <t>découpe plan de travail pour encastrer le nouvel évier</t>
  </si>
  <si>
    <t>257</t>
  </si>
  <si>
    <t>3</t>
  </si>
  <si>
    <t>pose des carreaux de faience sur le plan de travail ( colle fournie) couleur des joint a définir</t>
  </si>
  <si>
    <t>4</t>
  </si>
  <si>
    <t>carrotage du mur avec fourniture tuyau pvc ,gaine semi rigide</t>
  </si>
  <si>
    <t>29</t>
  </si>
  <si>
    <t>5</t>
  </si>
  <si>
    <t xml:space="preserve">remplacement des prises et interrupteurs avec rainurage et remplacement </t>
  </si>
  <si>
    <t>31</t>
  </si>
  <si>
    <t>6</t>
  </si>
  <si>
    <t>remplacement du réfrigérateur</t>
  </si>
  <si>
    <t>32</t>
  </si>
  <si>
    <t>7</t>
  </si>
  <si>
    <t xml:space="preserve"> mise en déchetterie des gravas</t>
  </si>
  <si>
    <t>déchetterie</t>
  </si>
  <si>
    <t>33</t>
  </si>
  <si>
    <t>8</t>
  </si>
  <si>
    <t>montage des caissons</t>
  </si>
  <si>
    <t>35</t>
  </si>
  <si>
    <t>9</t>
  </si>
  <si>
    <t>ml de pose des éléments du bas, haut, armoires …</t>
  </si>
  <si>
    <t>36</t>
  </si>
  <si>
    <t>10</t>
  </si>
  <si>
    <t>nombre de ml de pose des plans de travail stratifiés sans découpes ni entailles de plaques et évier</t>
  </si>
  <si>
    <t>37</t>
  </si>
  <si>
    <t>11</t>
  </si>
  <si>
    <t>nombres d'entailles pour encastrement évier où plaque avec protection(colle où Rubson)</t>
  </si>
  <si>
    <t>39</t>
  </si>
  <si>
    <t>12</t>
  </si>
  <si>
    <t>nombre de pose étagères et/où fileurs</t>
  </si>
  <si>
    <t>41</t>
  </si>
  <si>
    <t>13</t>
  </si>
  <si>
    <t>pose des crédences stratifiées avec percage pour prises et interrupteurs au m²</t>
  </si>
  <si>
    <t>42</t>
  </si>
  <si>
    <t>14</t>
  </si>
  <si>
    <t>pose de corniche où cache lumière  à la coupe</t>
  </si>
  <si>
    <t>43</t>
  </si>
  <si>
    <t>15</t>
  </si>
  <si>
    <t>pose et raccordement évier sur arrivées et évacuations existantes sans modification</t>
  </si>
  <si>
    <t>44</t>
  </si>
  <si>
    <t>16</t>
  </si>
  <si>
    <t>pose et raccordement  lave vaisselle ou lave linge sur installations électrique et plomberie existante aux normes en vigueur</t>
  </si>
  <si>
    <t>46</t>
  </si>
  <si>
    <t>17</t>
  </si>
  <si>
    <t>pose de la porte lave/linge et /où vaisselle</t>
  </si>
  <si>
    <t>47</t>
  </si>
  <si>
    <t>18</t>
  </si>
  <si>
    <t>pose plaque de cuisson sur prise et arrivée de gaz existants sans modification</t>
  </si>
  <si>
    <t>48</t>
  </si>
  <si>
    <t>placos</t>
  </si>
  <si>
    <t>sdb</t>
  </si>
  <si>
    <t>lave mains TARGA Architectural 36 x 26</t>
  </si>
  <si>
    <t>lavabo</t>
  </si>
  <si>
    <t>sanitaire</t>
  </si>
  <si>
    <t>GO232926001</t>
  </si>
  <si>
    <t>mitigeur lavabo "grohe" eurosmart</t>
  </si>
  <si>
    <t>HA351350000</t>
  </si>
  <si>
    <t>syphon lavabo réglable en hauteur</t>
  </si>
  <si>
    <t>PMC043533</t>
  </si>
  <si>
    <t>lot de 2 chevilles fixation murale</t>
  </si>
  <si>
    <t>kit de raccordement mitigeur douche</t>
  </si>
  <si>
    <t>bain</t>
  </si>
  <si>
    <t>bonde lavabo</t>
  </si>
  <si>
    <t>rallonge de 25mm chromée pour écarter mitigeur douche</t>
  </si>
  <si>
    <t>ROAZPNEXOCP00</t>
  </si>
  <si>
    <t>pack wc NEXO compact</t>
  </si>
  <si>
    <t>toilettes</t>
  </si>
  <si>
    <t>GBR281.002.00.1</t>
  </si>
  <si>
    <t>robinet flotteur à alimentation latérale</t>
  </si>
  <si>
    <t>DUFD34901C</t>
  </si>
  <si>
    <t>robinet d'entrée d'eau de chasse 1/4 t 3/8</t>
  </si>
  <si>
    <t>S6S0203611</t>
  </si>
  <si>
    <t>vidage baignoire "easybain" a cable 650mm</t>
  </si>
  <si>
    <t>FDB0088206</t>
  </si>
  <si>
    <t>plaque de douche "robifix"pour placo en PER 12</t>
  </si>
  <si>
    <t>FBD0088244</t>
  </si>
  <si>
    <t>plaque de douche"robifix" pour placo en PER 16</t>
  </si>
  <si>
    <t>S6S020182</t>
  </si>
  <si>
    <t>syphon lavabo bi-matière</t>
  </si>
  <si>
    <t>S05922</t>
  </si>
  <si>
    <t>mitigeur évier rabatable réf: "natéo" de chez Jacb delafon</t>
  </si>
  <si>
    <t>évier</t>
  </si>
  <si>
    <t>plan de travail hydrofuge 38mm d'épaisseur</t>
  </si>
  <si>
    <t>plan</t>
  </si>
  <si>
    <t>260</t>
  </si>
  <si>
    <t xml:space="preserve">crédence </t>
  </si>
  <si>
    <t>cred</t>
  </si>
  <si>
    <t>faux plafond en lambris pvc blanc</t>
  </si>
  <si>
    <t>lambris</t>
  </si>
  <si>
    <t>placard</t>
  </si>
  <si>
    <t>tablette mélaminée blanche en 18mm</t>
  </si>
  <si>
    <t>support central</t>
  </si>
  <si>
    <t>étagère blanche épaisseur 22mm  1530 x 600 à ajustée sur place</t>
  </si>
  <si>
    <t>joues latérales blanche d'épaisseur 22mm</t>
  </si>
  <si>
    <t xml:space="preserve">étagère blanche épaisseur 22mm  650 x 600 </t>
  </si>
  <si>
    <t xml:space="preserve">taquets support étagères </t>
  </si>
  <si>
    <t>crémaillère bois</t>
  </si>
  <si>
    <t>tasseaux</t>
  </si>
  <si>
    <t>étagères blanches 560 x 440  en remplacement</t>
  </si>
  <si>
    <t>étagère</t>
  </si>
  <si>
    <t>étagères blanches 935 x 480 en remplacement</t>
  </si>
  <si>
    <t>étagères blanches 400x500 en remplacement</t>
  </si>
  <si>
    <t>étagère d'angle a recoupée sur place</t>
  </si>
  <si>
    <t>chute de plan de travail 25mm hydro</t>
  </si>
  <si>
    <t>chevilles placos 5 x 35</t>
  </si>
  <si>
    <t>cheville</t>
  </si>
  <si>
    <t>divers</t>
  </si>
  <si>
    <t>immédiat</t>
  </si>
  <si>
    <t>chevilles placos 5 x 50</t>
  </si>
  <si>
    <t/>
  </si>
  <si>
    <t>chevilles crampon 8mm</t>
  </si>
  <si>
    <t>chevilles placos 6 x 34</t>
  </si>
  <si>
    <t>rondelles Ø 10</t>
  </si>
  <si>
    <t>rondelle</t>
  </si>
  <si>
    <t>0411 08 19 88</t>
  </si>
  <si>
    <t>rondelles Ø 8x40x2</t>
  </si>
  <si>
    <t>rondelles Ø 7</t>
  </si>
  <si>
    <t>rondelles Ø 6</t>
  </si>
  <si>
    <t>vis torx 4 x 40</t>
  </si>
  <si>
    <t>vis</t>
  </si>
  <si>
    <t>vis torx 4 x 25</t>
  </si>
  <si>
    <t>vis torx 4 x 35</t>
  </si>
  <si>
    <t>vis torx 5 x 70</t>
  </si>
  <si>
    <t>vis torx  3 ,5 x 13</t>
  </si>
  <si>
    <t>vis tête ronde 5 x 30</t>
  </si>
  <si>
    <t>42332-24</t>
  </si>
  <si>
    <t xml:space="preserve">silicone  acrylique blanc </t>
  </si>
  <si>
    <t>silicone</t>
  </si>
  <si>
    <t xml:space="preserve">silicone  blanc </t>
  </si>
  <si>
    <t>silicone  translucide</t>
  </si>
  <si>
    <t>néoprène tube</t>
  </si>
  <si>
    <t>sac de plâtre 40kg</t>
  </si>
  <si>
    <t>plâtre</t>
  </si>
  <si>
    <t>plâtrerie</t>
  </si>
  <si>
    <t>enduit de lissage 5kg</t>
  </si>
  <si>
    <t>enduit</t>
  </si>
  <si>
    <t>enduit de rebouchage 5kg</t>
  </si>
  <si>
    <t>placoplatre hydrofuge BA13   2,8mx 1,20m au m²</t>
  </si>
  <si>
    <t>M²</t>
  </si>
  <si>
    <t>MFR</t>
  </si>
  <si>
    <t xml:space="preserve">rail </t>
  </si>
  <si>
    <t>stilmontant M48-35 L 3 m</t>
  </si>
  <si>
    <t>stilmontant M48-35 L 2,80 m</t>
  </si>
  <si>
    <t>stilmontant M48-35 L 2,60 m</t>
  </si>
  <si>
    <t>stilmontant M48-35 L 2,50 m</t>
  </si>
  <si>
    <t>placojoint "PR4"</t>
  </si>
  <si>
    <t>semin bande armée</t>
  </si>
  <si>
    <t xml:space="preserve">bande de joint </t>
  </si>
  <si>
    <t>201.116_45</t>
  </si>
  <si>
    <t>laine de roche "rockmur" 1,35 x 0,6</t>
  </si>
  <si>
    <t>isolation</t>
  </si>
  <si>
    <t>boite de vis 25mm</t>
  </si>
  <si>
    <t>suspente super longue 190 mm</t>
  </si>
  <si>
    <t>placomarine 2,60 x 1,20</t>
  </si>
  <si>
    <t>placoplatre hydrofuge BA13    2,5mx 1,20m au m²</t>
  </si>
  <si>
    <t>couche de peinture d'impression</t>
  </si>
  <si>
    <t>peinture</t>
  </si>
  <si>
    <t>RPTSH</t>
  </si>
  <si>
    <t xml:space="preserve">syphon machine à laver 40mm </t>
  </si>
  <si>
    <t>NCLCM40</t>
  </si>
  <si>
    <t xml:space="preserve">collier pvc pour tuyau 40 </t>
  </si>
  <si>
    <t>NCLMFA43</t>
  </si>
  <si>
    <t>pvc 32</t>
  </si>
  <si>
    <t>tuyau pvc Ø 32 au ml</t>
  </si>
  <si>
    <t>NCLM2F</t>
  </si>
  <si>
    <t>NCLCF44</t>
  </si>
  <si>
    <t>coude pvc 32mm 45° F/F</t>
  </si>
  <si>
    <t>NCLCF4</t>
  </si>
  <si>
    <t>coude pvc 32mm 45° M/F</t>
  </si>
  <si>
    <t>NCLCF6</t>
  </si>
  <si>
    <t>coude pvc 32mm 67° M/F</t>
  </si>
  <si>
    <t>NCLCF66</t>
  </si>
  <si>
    <t>coude pvc 32mm 67° F/F</t>
  </si>
  <si>
    <t>NCLCF88</t>
  </si>
  <si>
    <t>coude pvc 32mm 87° M/F</t>
  </si>
  <si>
    <t>NCLCF8</t>
  </si>
  <si>
    <t>coude pvc 32mm 87° F/F</t>
  </si>
  <si>
    <t>NCLBF14</t>
  </si>
  <si>
    <t>Y pvc 32mm 45° F/F</t>
  </si>
  <si>
    <t>NCLBF144</t>
  </si>
  <si>
    <t>Y pvc 32mm 45° M/F</t>
  </si>
  <si>
    <t>Té pied de biche pvc 32mm M/F</t>
  </si>
  <si>
    <t>Té pied de biche pvc 32mm F/F</t>
  </si>
  <si>
    <t>NCLFF</t>
  </si>
  <si>
    <t xml:space="preserve">Bouchon pvc 32mm </t>
  </si>
  <si>
    <t>NCLFLEXF</t>
  </si>
  <si>
    <t>manchon souple 32mm F/F</t>
  </si>
  <si>
    <t>NCLFLEXFM</t>
  </si>
  <si>
    <t>manchon souple 32mm F/M</t>
  </si>
  <si>
    <t>NCLCM32</t>
  </si>
  <si>
    <t>NCLIH</t>
  </si>
  <si>
    <t>réduction F32-M40</t>
  </si>
  <si>
    <t>reduction</t>
  </si>
  <si>
    <t>NCLIJF</t>
  </si>
  <si>
    <t>réduction M50-F32</t>
  </si>
  <si>
    <t>NCLIJ</t>
  </si>
  <si>
    <t>réduction M50-F40</t>
  </si>
  <si>
    <t>GUR19193</t>
  </si>
  <si>
    <t>Flexible gaz butane/propane illimitée,longueur 1,00ml</t>
  </si>
  <si>
    <t>flexibles</t>
  </si>
  <si>
    <t>GUR19195</t>
  </si>
  <si>
    <t>Flexible gaz butane/propane illimitée,longueur 1,50ml</t>
  </si>
  <si>
    <t>GUR19196</t>
  </si>
  <si>
    <t>Flexible gaz butane/propane illimitée,longueur 2.00ml</t>
  </si>
  <si>
    <t>GUR18513</t>
  </si>
  <si>
    <t>tuyau gaz naturel sans date de validité 1m</t>
  </si>
  <si>
    <t>GUR18514</t>
  </si>
  <si>
    <t>tuyau gaz naturel sans date de validité 1,25m</t>
  </si>
  <si>
    <t>GUR18515</t>
  </si>
  <si>
    <t>tuyau gaz naturel sans date de validité 1,50m</t>
  </si>
  <si>
    <t>GUR18516</t>
  </si>
  <si>
    <t>tuyau gaz naturel sans date de validité 2m</t>
  </si>
  <si>
    <t>flexible sanitaire MF 15/21- 50 cm</t>
  </si>
  <si>
    <t>flexible sanitaire MF 12/17-30 cm</t>
  </si>
  <si>
    <t>flexible sanitaire FF 12/17-30 cm</t>
  </si>
  <si>
    <t>flexible sanitaire FF 15/21 -50 cm</t>
  </si>
  <si>
    <t>flexible sanitaire FF 20/27 -50 cm</t>
  </si>
  <si>
    <t>flexible sanitaire FF 20/27 - 1 m</t>
  </si>
  <si>
    <t>flexible sanitaire F12/17 M12/17 - 50 cm</t>
  </si>
  <si>
    <t>flexible sanitaire F15/21 M12/17 -30 cm</t>
  </si>
  <si>
    <t>CMPE211084001</t>
  </si>
  <si>
    <t>mamelons réduits M/M 12/17-15/21</t>
  </si>
  <si>
    <t>metal divers</t>
  </si>
  <si>
    <t>CMPE211087001</t>
  </si>
  <si>
    <t>mamelons réduits M/M 15/21-20/27</t>
  </si>
  <si>
    <t>CMPE122004001</t>
  </si>
  <si>
    <t>mamelons réduits F/F 12/17-15/21</t>
  </si>
  <si>
    <t>CMPE211108001</t>
  </si>
  <si>
    <t>CMPE211105001</t>
  </si>
  <si>
    <t>CMPE211074001</t>
  </si>
  <si>
    <t xml:space="preserve">réduction M/F 15/21 </t>
  </si>
  <si>
    <t>CMP1616</t>
  </si>
  <si>
    <t>coude 90° M/M 12/17</t>
  </si>
  <si>
    <t>CMP1617</t>
  </si>
  <si>
    <t>coude 90° M/M 15/21</t>
  </si>
  <si>
    <t>CMPE212004001</t>
  </si>
  <si>
    <t>coude 90°F/F 12/17</t>
  </si>
  <si>
    <t>CMP1625</t>
  </si>
  <si>
    <t>coude 90° F/F 15/21</t>
  </si>
  <si>
    <t xml:space="preserve">CMPE212020001
</t>
  </si>
  <si>
    <t>coude 90° M/F 12/17</t>
  </si>
  <si>
    <t>coude 90° M/F 15/21</t>
  </si>
  <si>
    <t>CMPE212033001</t>
  </si>
  <si>
    <t>té égal F 12/17</t>
  </si>
  <si>
    <t>té égal F 15/21</t>
  </si>
  <si>
    <t>CMPE212040001</t>
  </si>
  <si>
    <t>té égal M 12/17</t>
  </si>
  <si>
    <t>té égal M 15/21</t>
  </si>
  <si>
    <t>CMP8514010</t>
  </si>
  <si>
    <t>TE BIC pour  TC 10</t>
  </si>
  <si>
    <t>CMP8514012</t>
  </si>
  <si>
    <t>TE BIC pour  TC 12</t>
  </si>
  <si>
    <t>CMP8514014</t>
  </si>
  <si>
    <t>TE BIC  pour TC 14</t>
  </si>
  <si>
    <t>CMP8514016</t>
  </si>
  <si>
    <t>TE BIC pour  TC 16</t>
  </si>
  <si>
    <t>CMP8514018</t>
  </si>
  <si>
    <t>TE BIC pour  TC 18</t>
  </si>
  <si>
    <t>CMP8500032</t>
  </si>
  <si>
    <t>raccord bic M 10 12/17</t>
  </si>
  <si>
    <t>CMP8501032</t>
  </si>
  <si>
    <t>raccord bic F 10 12/17</t>
  </si>
  <si>
    <t>CMP8500042</t>
  </si>
  <si>
    <t>raccord bic M 10 15/21</t>
  </si>
  <si>
    <t>CMP8501042</t>
  </si>
  <si>
    <t>raccord bic F 10 15/21</t>
  </si>
  <si>
    <t>CMP8500033</t>
  </si>
  <si>
    <t>raccord bic M 12 12/17</t>
  </si>
  <si>
    <t>CMP8501033</t>
  </si>
  <si>
    <t>raccord bic F 12 12/17</t>
  </si>
  <si>
    <t>CMP8501043</t>
  </si>
  <si>
    <t>raccord bic F 12 15/21</t>
  </si>
  <si>
    <t>CMP8500043</t>
  </si>
  <si>
    <t>raccord bic M 12 15/21</t>
  </si>
  <si>
    <t>CMP8500034</t>
  </si>
  <si>
    <t>raccord bic M 14 12/17</t>
  </si>
  <si>
    <t>CMP8501034</t>
  </si>
  <si>
    <t>raccord bic F 14 12/17</t>
  </si>
  <si>
    <t>CMP8500044</t>
  </si>
  <si>
    <t>raccord bic M 14 15/21</t>
  </si>
  <si>
    <t>CMP8501044</t>
  </si>
  <si>
    <t>raccord bic F 14 15/21</t>
  </si>
  <si>
    <t>CMP8500046</t>
  </si>
  <si>
    <t>raccord bic M 16 15/21</t>
  </si>
  <si>
    <t>CMP8501046</t>
  </si>
  <si>
    <t>raccord bic F 16 15/21</t>
  </si>
  <si>
    <t>CMP8501047</t>
  </si>
  <si>
    <t>raccord bic F 18 15/21</t>
  </si>
  <si>
    <t>CMP8500047</t>
  </si>
  <si>
    <t>raccord bic M 18 15/21</t>
  </si>
  <si>
    <t>CMP8500067</t>
  </si>
  <si>
    <t>raccord bic M 18 20/27</t>
  </si>
  <si>
    <t>CMP8501067</t>
  </si>
  <si>
    <t>raccord bic F 18 20/27</t>
  </si>
  <si>
    <t xml:space="preserve">manchon 12/17 F/F à butée </t>
  </si>
  <si>
    <t>CMPE211131001</t>
  </si>
  <si>
    <t>manchon 15/21 F/F à butée</t>
  </si>
  <si>
    <t>CMPE211139001</t>
  </si>
  <si>
    <t>mamelons égaux 12/17 M/M</t>
  </si>
  <si>
    <t>CMPE211140001</t>
  </si>
  <si>
    <t>mamelons égaux 15/21 M/M</t>
  </si>
  <si>
    <t>mamelons égaux 20/27 M/M</t>
  </si>
  <si>
    <t>CMPE122040001</t>
  </si>
  <si>
    <t>bouchon M 12/17</t>
  </si>
  <si>
    <t>CMPE211158001</t>
  </si>
  <si>
    <t>bouchon M 15/21</t>
  </si>
  <si>
    <t>CMPE211160001</t>
  </si>
  <si>
    <t>bouchon M 20/27</t>
  </si>
  <si>
    <t>CMPE211167001</t>
  </si>
  <si>
    <t>bouchon F 12/17</t>
  </si>
  <si>
    <t>CMPE211168001</t>
  </si>
  <si>
    <t>bouchon F 15/21</t>
  </si>
  <si>
    <t>bouchon F 20/27</t>
  </si>
  <si>
    <t>PMC039030</t>
  </si>
  <si>
    <t>PMC039040</t>
  </si>
  <si>
    <t>PMC039020</t>
  </si>
  <si>
    <t>PMC007032</t>
  </si>
  <si>
    <t>PMC007116</t>
  </si>
  <si>
    <t>PMC007016</t>
  </si>
  <si>
    <t>CMP1792</t>
  </si>
  <si>
    <t>applique chromée nue</t>
  </si>
  <si>
    <t>FBD1220025</t>
  </si>
  <si>
    <t>joints CNK bleu 12/17</t>
  </si>
  <si>
    <t>collier_joint</t>
  </si>
  <si>
    <t>FBD1220032</t>
  </si>
  <si>
    <t>joints CNK bleu 15/21</t>
  </si>
  <si>
    <t>FBD1220056</t>
  </si>
  <si>
    <t>joints CNK bleu 20/27</t>
  </si>
  <si>
    <t>PMC011130</t>
  </si>
  <si>
    <t>PMC011150</t>
  </si>
  <si>
    <t>PMC008809</t>
  </si>
  <si>
    <t>rosace écartement 9</t>
  </si>
  <si>
    <t>PMC008814</t>
  </si>
  <si>
    <t>rosace écartement 14</t>
  </si>
  <si>
    <t>PMC008819</t>
  </si>
  <si>
    <t>rosace écartement 19</t>
  </si>
  <si>
    <t>PMC008824</t>
  </si>
  <si>
    <t>rosace écartement 24</t>
  </si>
  <si>
    <t>tuyau pvc Ø 125 au ml</t>
  </si>
  <si>
    <t>PVC 125</t>
  </si>
  <si>
    <t>tuyau pvc Ø 100 au ml</t>
  </si>
  <si>
    <t>PVC 100</t>
  </si>
  <si>
    <t>NCL1DEAFLEX</t>
  </si>
  <si>
    <t>sortie wc souple 400MM D:100/93</t>
  </si>
  <si>
    <t>NCL1PIPUNIC</t>
  </si>
  <si>
    <t>sortie wc coudée longue de 100</t>
  </si>
  <si>
    <t>NCLTT4</t>
  </si>
  <si>
    <t>manchon reduction pour tube MF Ø 93/40</t>
  </si>
  <si>
    <t>NCLTT44</t>
  </si>
  <si>
    <t>manchon reduction pour tube MF Ø 93,6/40/40 pour tube 100</t>
  </si>
  <si>
    <t>NCLCT88</t>
  </si>
  <si>
    <t>coude pvc 100 F/F à 87°</t>
  </si>
  <si>
    <t>NCLCT8</t>
  </si>
  <si>
    <t>coude pvc 100 M/F à 87°</t>
  </si>
  <si>
    <t>NCLCT4</t>
  </si>
  <si>
    <t>coude pvc 100 M/Fà 45°</t>
  </si>
  <si>
    <t>NCLCT44</t>
  </si>
  <si>
    <t>coude pvc 100 F/Fà 45°</t>
  </si>
  <si>
    <t>NCLCT6</t>
  </si>
  <si>
    <t>coude pvc 100 F/Fà 67°</t>
  </si>
  <si>
    <t>NCLCT66</t>
  </si>
  <si>
    <t>coude pvc 100 M/Fà 67°</t>
  </si>
  <si>
    <t>NCLCT3</t>
  </si>
  <si>
    <t>coude simple MF 30' D.100</t>
  </si>
  <si>
    <t>NCLCT33</t>
  </si>
  <si>
    <t>coude simple FF 30' D.100</t>
  </si>
  <si>
    <t>NCLCT2</t>
  </si>
  <si>
    <t>coude simple MF 20' D.100</t>
  </si>
  <si>
    <t>NCLCT22</t>
  </si>
  <si>
    <t>coude simple FF 20' D.100</t>
  </si>
  <si>
    <t>NCLBT188</t>
  </si>
  <si>
    <t>culotte Y pvc100mm 87°30 F/F</t>
  </si>
  <si>
    <t>NCLBT18</t>
  </si>
  <si>
    <t>culotte Y pvc100mm 87°30 M/F</t>
  </si>
  <si>
    <t>NCLBT144</t>
  </si>
  <si>
    <t>culotte Y pvc100mm 45° F/F</t>
  </si>
  <si>
    <t>NCLBT14</t>
  </si>
  <si>
    <t>NCLSL104</t>
  </si>
  <si>
    <t>NCLSL105</t>
  </si>
  <si>
    <t>NCLM2T</t>
  </si>
  <si>
    <t>manchon pvc 100</t>
  </si>
  <si>
    <t>NCLCOT</t>
  </si>
  <si>
    <t>collier pour fixation tuyau 100</t>
  </si>
  <si>
    <t>NCLT5</t>
  </si>
  <si>
    <t>tampon de réduction MF Ø 100/50</t>
  </si>
  <si>
    <t>NCLTT5</t>
  </si>
  <si>
    <t xml:space="preserve">tampon reduction pour tube MF Ø 93,6/50 </t>
  </si>
  <si>
    <t>NCLR4</t>
  </si>
  <si>
    <t>tampon de réduction Ø 80 →Ø 40</t>
  </si>
  <si>
    <t>PVC 80</t>
  </si>
  <si>
    <t>NCLM2R</t>
  </si>
  <si>
    <t>NCLM2P</t>
  </si>
  <si>
    <t>PVC 75</t>
  </si>
  <si>
    <t>PVC 63</t>
  </si>
  <si>
    <t>NCLM2L</t>
  </si>
  <si>
    <t>NCLL4</t>
  </si>
  <si>
    <t>NCLCL2</t>
  </si>
  <si>
    <t>NCLCL22</t>
  </si>
  <si>
    <t>NCLCL4</t>
  </si>
  <si>
    <t>NCLCL44</t>
  </si>
  <si>
    <t>NCLCL6</t>
  </si>
  <si>
    <t>NCLCL66</t>
  </si>
  <si>
    <t>NCLCJ8</t>
  </si>
  <si>
    <t>NCLCJ88</t>
  </si>
  <si>
    <t>tuyau evacuation Ø 50 x 4,3 au ml</t>
  </si>
  <si>
    <t>NCLM2J</t>
  </si>
  <si>
    <t>NCLGOTB</t>
  </si>
  <si>
    <t>grille évacuation hotte blanche</t>
  </si>
  <si>
    <t>hotte</t>
  </si>
  <si>
    <t>NCLGOTS</t>
  </si>
  <si>
    <t>grille évacuation hotte sable</t>
  </si>
  <si>
    <t>tuyau alu semi rigide pour hotte Ø152</t>
  </si>
  <si>
    <t>collier pour gaine alu</t>
  </si>
  <si>
    <t>tuyau alu semi rigide pour hotte  Ø 125</t>
  </si>
  <si>
    <t>GF26302439</t>
  </si>
  <si>
    <t>colle pvc liquide</t>
  </si>
  <si>
    <t>CMP4294</t>
  </si>
  <si>
    <t>coude PER 16 à écrou libre 15/21</t>
  </si>
  <si>
    <t>PER16</t>
  </si>
  <si>
    <t>CMPB621001001</t>
  </si>
  <si>
    <t>PER 16 bleu pour eau froide au ml</t>
  </si>
  <si>
    <t>CMPB622001002</t>
  </si>
  <si>
    <t xml:space="preserve">PER 16 rouge pour eau chaude au ml </t>
  </si>
  <si>
    <t>CMP4288</t>
  </si>
  <si>
    <t>embase PER 16 de robinet</t>
  </si>
  <si>
    <t>CMP4322</t>
  </si>
  <si>
    <t>raccord de liaison Per 16</t>
  </si>
  <si>
    <t>CMP4263</t>
  </si>
  <si>
    <t>raccord PER 16 vers 15/21 ecrou libre</t>
  </si>
  <si>
    <t>CMP4262</t>
  </si>
  <si>
    <t>raccord PER 16 vers 12/17 ecrou libre</t>
  </si>
  <si>
    <t>CMP4271</t>
  </si>
  <si>
    <t>raccord PER 16 en 12/17 M</t>
  </si>
  <si>
    <t>CMP4297</t>
  </si>
  <si>
    <t>té égal pour PER 16</t>
  </si>
  <si>
    <t>CMP4331</t>
  </si>
  <si>
    <t>coude égal PER 16</t>
  </si>
  <si>
    <t>CMP4272</t>
  </si>
  <si>
    <t>raccord PER 16 en 15/21 M</t>
  </si>
  <si>
    <t>CMP4342</t>
  </si>
  <si>
    <t>CMP4301</t>
  </si>
  <si>
    <t>té réduit 12-12-16</t>
  </si>
  <si>
    <t>PER12</t>
  </si>
  <si>
    <t>CMP4302</t>
  </si>
  <si>
    <t>té réduit 12-16-16</t>
  </si>
  <si>
    <t>CMP4270</t>
  </si>
  <si>
    <t>raccord PER 12 en 15/21 M</t>
  </si>
  <si>
    <t>CMP4287</t>
  </si>
  <si>
    <t>embase PER 12 de robinet machine a laver</t>
  </si>
  <si>
    <t>CMP4290</t>
  </si>
  <si>
    <t>embase longue  PER 12 de robinet machine a laver</t>
  </si>
  <si>
    <t>CMP2457</t>
  </si>
  <si>
    <t xml:space="preserve">robinet machine à  laver </t>
  </si>
  <si>
    <t>CMP4269</t>
  </si>
  <si>
    <t>raccord PER 12 en 12/17 M</t>
  </si>
  <si>
    <t>CMP4260</t>
  </si>
  <si>
    <t>raccord PER 12 vers 12/17 ecrou libre</t>
  </si>
  <si>
    <t>CMP4261</t>
  </si>
  <si>
    <t>raccord PER 12 vers 15/21 ecrou libre</t>
  </si>
  <si>
    <t>CMP4296</t>
  </si>
  <si>
    <t>té égal pour PER 12</t>
  </si>
  <si>
    <t>CMP4346</t>
  </si>
  <si>
    <t>CMP4321</t>
  </si>
  <si>
    <t>liaison 2 PER 12</t>
  </si>
  <si>
    <t>CMP4330</t>
  </si>
  <si>
    <t>coude égal PER 12</t>
  </si>
  <si>
    <t>CMPB621004001</t>
  </si>
  <si>
    <t xml:space="preserve">PER rouge Ø 12 eau chaude au ml </t>
  </si>
  <si>
    <t>CMPB622004001</t>
  </si>
  <si>
    <t xml:space="preserve">PER bleu Ø 12 eau froide au ml </t>
  </si>
  <si>
    <t>CMP4340</t>
  </si>
  <si>
    <t>CMP4341</t>
  </si>
  <si>
    <t>SCHALB81073</t>
  </si>
  <si>
    <t>prise Alombard 2P+1T 16A " Alvais" auto</t>
  </si>
  <si>
    <t>prise</t>
  </si>
  <si>
    <t>SCHALB81050</t>
  </si>
  <si>
    <t xml:space="preserve">interrupteur simple Alombard série" Alvais" </t>
  </si>
  <si>
    <t>interrupteur</t>
  </si>
  <si>
    <t>SCHALB81051</t>
  </si>
  <si>
    <t>interrupteur va et vient Alombard série" Alvais"</t>
  </si>
  <si>
    <t>SCHALB81056</t>
  </si>
  <si>
    <t>interrupteur double va et vient Alombard série "Alvais"</t>
  </si>
  <si>
    <t>SCHALB82058</t>
  </si>
  <si>
    <t>interrupteur VMC Alombart série "Alvais"</t>
  </si>
  <si>
    <t>SCHALB81081</t>
  </si>
  <si>
    <t>interrupteur poussoir Alombart série "alvais"</t>
  </si>
  <si>
    <t>SCHALB81057</t>
  </si>
  <si>
    <t>interrupteur simple allumage à voyant Alombart série "alvais"</t>
  </si>
  <si>
    <t>SCHALB81066</t>
  </si>
  <si>
    <t>conjoncteur téléphone Alombart série "alvais"</t>
  </si>
  <si>
    <t>SCHALB81311</t>
  </si>
  <si>
    <t>prise antenne Alombart série "alvais"</t>
  </si>
  <si>
    <t>SCHALB82000</t>
  </si>
  <si>
    <t>plaque  de prise et interrupteur modèle "classic"</t>
  </si>
  <si>
    <t>SCHALB81000</t>
  </si>
  <si>
    <t>plaque de prise et interrupteur modèle "design"</t>
  </si>
  <si>
    <t>SCHALB82271</t>
  </si>
  <si>
    <t>plaque double série "Alvais"</t>
  </si>
  <si>
    <t>SCHALB81371</t>
  </si>
  <si>
    <t>plaque de prise et interrupteur triple DESIGN</t>
  </si>
  <si>
    <t>SCHALB57948</t>
  </si>
  <si>
    <t>griffe pour pc auto clip</t>
  </si>
  <si>
    <t>SCHALB82025</t>
  </si>
  <si>
    <t>griffe de maintien pour boitier ancien ou sans vis</t>
  </si>
  <si>
    <t>LEG80648</t>
  </si>
  <si>
    <t>sortie de câble 65 x 65 (four et/ou plaque)</t>
  </si>
  <si>
    <t>LEG31490</t>
  </si>
  <si>
    <t>sortie de câble 95 x 95 (plaque induction)</t>
  </si>
  <si>
    <t>LEG55849</t>
  </si>
  <si>
    <t>cadre en saillie 20A et 32A</t>
  </si>
  <si>
    <t>abc</t>
  </si>
  <si>
    <t>cadre en saillie 16A</t>
  </si>
  <si>
    <t>LEG89348</t>
  </si>
  <si>
    <t>boitiers a placos Ø 85 profondeur 40</t>
  </si>
  <si>
    <t>boitiers</t>
  </si>
  <si>
    <t>LEG89358</t>
  </si>
  <si>
    <t>boitiers a placos Ø 85 profondeur 50</t>
  </si>
  <si>
    <t>SCHALB71320</t>
  </si>
  <si>
    <t>boitier à placos Ø67 p40</t>
  </si>
  <si>
    <t>SCHALB71361</t>
  </si>
  <si>
    <t xml:space="preserve">boitier Ø67 P40 à sceller </t>
  </si>
  <si>
    <t>CAP736419</t>
  </si>
  <si>
    <t>boitiers Ø40 (spots)</t>
  </si>
  <si>
    <t>SCHALB71332</t>
  </si>
  <si>
    <t>boite double H/V entraxe 71 Ø67 P40</t>
  </si>
  <si>
    <t>SCHALB71334</t>
  </si>
  <si>
    <t>boite triple entraxe 71 Ø67 P40</t>
  </si>
  <si>
    <t>SCHALB71819</t>
  </si>
  <si>
    <t>couvercle rond 67 mm</t>
  </si>
  <si>
    <t>SCHALB71820</t>
  </si>
  <si>
    <t>couvercle carré 85 mm</t>
  </si>
  <si>
    <t>FILH07VR10RGC100</t>
  </si>
  <si>
    <t>fil électrique (rouge)phase  R2V 3G10 mm² au ml ( alim coffret)</t>
  </si>
  <si>
    <t>fils</t>
  </si>
  <si>
    <t>FILH07VR10BEC100</t>
  </si>
  <si>
    <t>fil électrique (bleu)phase  R2V 3G10 mm² au ml ( alim coffret)</t>
  </si>
  <si>
    <t>FILH07VR10VJC100</t>
  </si>
  <si>
    <t>fil électrique (jaune/vert)phase  R2V 3G10 mm² au ml ( alim coffret)</t>
  </si>
  <si>
    <t>FILH07VR6RGC100</t>
  </si>
  <si>
    <t>fil électrique (rouge)phase  R2V 3G6 mm² au ml ( alim induction)</t>
  </si>
  <si>
    <t>FILH07VR6BEC100</t>
  </si>
  <si>
    <t>fil électrique (bleu)phase  R2V 3G6 mm² au ml ( alim induction)</t>
  </si>
  <si>
    <t>FILH07VR6VJC100</t>
  </si>
  <si>
    <t>fil électrique (jaune/vert)phase  R2V 3G6 mm² au ml ( alim induction)</t>
  </si>
  <si>
    <t>FILH07VU2,5RGC100</t>
  </si>
  <si>
    <t>fil électrique phase (rouge) HO7VU 2,5 mm² au ml (prise,four,crédences et frigo)</t>
  </si>
  <si>
    <t>FILH07VU2,5BEC100</t>
  </si>
  <si>
    <t>fil électrique neutre (bleu) HO7VU 2,5 mm² au ml (prise,four,crédences et frigo)</t>
  </si>
  <si>
    <t>ml</t>
  </si>
  <si>
    <t>FILH07VU2,5VJC100</t>
  </si>
  <si>
    <t>fil électrique terre (vert/jaune) HO7VU 2,5 mm² au ml (prise,four,crédences et frigo)</t>
  </si>
  <si>
    <t>FILH07VU1,5RGC100</t>
  </si>
  <si>
    <t>fil électrique phase (rouge) HO7VU 1,5 mm² au ml (éclairage)</t>
  </si>
  <si>
    <t>FILH07VU1,5BEC101</t>
  </si>
  <si>
    <t>fil électrique neutre (bleu) HO7VU 1,5 mm² au ml (éclairage)</t>
  </si>
  <si>
    <t>FILH07VU1,5VJC102</t>
  </si>
  <si>
    <t>fil électrique terre (vert/jaune) HO7VU 1,5 mm² au ml (éclairage)</t>
  </si>
  <si>
    <t>FILR027104</t>
  </si>
  <si>
    <t>fil électrique  R2V CU 3G6 mm² C50M</t>
  </si>
  <si>
    <t>TUE20020001</t>
  </si>
  <si>
    <t>gaine Ø 16 préfilé 3 x 1,5 B.R.V/J</t>
  </si>
  <si>
    <t>CNT13021140</t>
  </si>
  <si>
    <t>gaine passe-fils Ø16 avec tire fils au ml</t>
  </si>
  <si>
    <t>gaine</t>
  </si>
  <si>
    <t>CNT13021540</t>
  </si>
  <si>
    <t>gaine passe-fils Ø20 avec tire fils au ml</t>
  </si>
  <si>
    <t>CNT13021924</t>
  </si>
  <si>
    <t>gaine passe-fils Ø25 avec tire fils au ml</t>
  </si>
  <si>
    <t>CNT13022724</t>
  </si>
  <si>
    <t>gaine passe-fils Ø30 avec tire fils au ml</t>
  </si>
  <si>
    <t>IBO28970</t>
  </si>
  <si>
    <t>tube rigide IRL Ø25en 3ml</t>
  </si>
  <si>
    <t>IBO28960</t>
  </si>
  <si>
    <t>tube rigide IRL Ø20en 3ml</t>
  </si>
  <si>
    <t>IBO28950</t>
  </si>
  <si>
    <t>tube rigide IRL Ø16en 3ml</t>
  </si>
  <si>
    <t>IBO05392</t>
  </si>
  <si>
    <t>coude  équerre pour tube IRL Ø16</t>
  </si>
  <si>
    <t>IBO05393</t>
  </si>
  <si>
    <t>coude  équerre pour tube IRL Ø20</t>
  </si>
  <si>
    <t>IBO05394</t>
  </si>
  <si>
    <t>coude  équerre pour tube IRL Ø25</t>
  </si>
  <si>
    <t>éclairage</t>
  </si>
  <si>
    <t>IBO05386</t>
  </si>
  <si>
    <t>manchon de raccord tube IRL Ø16</t>
  </si>
  <si>
    <t>IBO05387</t>
  </si>
  <si>
    <t>manchon de raccord tube IRL Ø20</t>
  </si>
  <si>
    <t>IBO05388</t>
  </si>
  <si>
    <t>manchon de raccord tube IRL Ø25</t>
  </si>
  <si>
    <t>OSR499543</t>
  </si>
  <si>
    <t>reglette fluo picoline 8w</t>
  </si>
  <si>
    <t>ABIAL10960</t>
  </si>
  <si>
    <t xml:space="preserve">spot orientable 2x 30° blanc  basse tension 50w12v avec transfo </t>
  </si>
  <si>
    <t>ABIAL10840AA</t>
  </si>
  <si>
    <t>kit spot 230 v fonte basculant blanc (al25) + lampe culot GU10</t>
  </si>
  <si>
    <t>BIZ10226</t>
  </si>
  <si>
    <t>bizclip simple 20 bte 100</t>
  </si>
  <si>
    <t>fixation</t>
  </si>
  <si>
    <t>BIZ10227</t>
  </si>
  <si>
    <t>bizclip simple 25bte 100</t>
  </si>
  <si>
    <t>BIZ10228</t>
  </si>
  <si>
    <t>bizclip double 20 bte 100</t>
  </si>
  <si>
    <t>BIZ710225</t>
  </si>
  <si>
    <t>biz clip simple 16 bte de 100</t>
  </si>
  <si>
    <t>BIZ10330</t>
  </si>
  <si>
    <t>bizclip double 16 bte 100</t>
  </si>
  <si>
    <t>SAR 35021</t>
  </si>
  <si>
    <t>interrupteur va et vient étanche</t>
  </si>
  <si>
    <t>CNT13101140</t>
  </si>
  <si>
    <t>flex-a-ray bleu TAP 16/100</t>
  </si>
  <si>
    <t>sur commande</t>
  </si>
  <si>
    <t>CNT13101540</t>
  </si>
  <si>
    <t>flex-a-ray bleu TAP 20/100</t>
  </si>
  <si>
    <t>CNT13101940</t>
  </si>
  <si>
    <t>flex-a-ray bleu TAP 25/100</t>
  </si>
  <si>
    <t>CNT84181911</t>
  </si>
  <si>
    <t xml:space="preserve">clip flex-a-ray 25 </t>
  </si>
  <si>
    <t>CNT84201511</t>
  </si>
  <si>
    <t xml:space="preserve">clip flex-a-ray 20 </t>
  </si>
  <si>
    <t>CNT84141111</t>
  </si>
  <si>
    <t xml:space="preserve">clip flex-a-ray 16 </t>
  </si>
  <si>
    <t>CNT84000341</t>
  </si>
  <si>
    <t>boîte étanche flex-a-ray 32A profondeur 40 X1</t>
  </si>
  <si>
    <t>CNT84000361</t>
  </si>
  <si>
    <t>boîte étanche flex-a-ray dérivation/comble 175X150</t>
  </si>
  <si>
    <t>CNT84000381</t>
  </si>
  <si>
    <t>boîte étanche flex-a-ray double H ET V 67X40 entraxe 71</t>
  </si>
  <si>
    <t>TI118B</t>
  </si>
  <si>
    <t>plaque de cuisson induction "brant" TI118B</t>
  </si>
  <si>
    <t>electroménager</t>
  </si>
  <si>
    <t>DTG764X</t>
  </si>
  <si>
    <t>plaque de cuisson tout gaz"de dietrich" DTG764X</t>
  </si>
  <si>
    <t>POP616B10E</t>
  </si>
  <si>
    <t>plaque de cuisson tout gaz "bosch" POP616B10E</t>
  </si>
  <si>
    <t>éco-participation</t>
  </si>
  <si>
    <t>eco</t>
  </si>
  <si>
    <t>bande d'étanchéité pour les angles "proliband"</t>
  </si>
  <si>
    <t>bordures "Steuler nice time tao" K-NCT 5172</t>
  </si>
  <si>
    <t>baguettePVC de finition d'angle RE 8</t>
  </si>
  <si>
    <t>baguette</t>
  </si>
  <si>
    <t xml:space="preserve">baguette finition d'angle RE 6 </t>
  </si>
  <si>
    <t>baguette finition alu équerre 10mm</t>
  </si>
  <si>
    <t xml:space="preserve">"jackon 4mm" pour compenser épaisseur faience </t>
  </si>
  <si>
    <t>jackon/wedi</t>
  </si>
  <si>
    <t xml:space="preserve">"jackon 6mm" pour compenser épaisseur faience </t>
  </si>
  <si>
    <t xml:space="preserve">"jackon 20mm" pour compensation manque épaisseur </t>
  </si>
  <si>
    <t xml:space="preserve">"jackon 30mm" pour compensation manque épaisseur </t>
  </si>
  <si>
    <t xml:space="preserve">"jackon 50mm" pour faire entourage baignoire </t>
  </si>
  <si>
    <t>19</t>
  </si>
  <si>
    <t>pose et raccordement d'un four sur installation aux normes, et sans modification</t>
  </si>
  <si>
    <t>50</t>
  </si>
  <si>
    <t>20</t>
  </si>
  <si>
    <t>pose et raccordement d'un réfrigérateur ou congélateur sur installation aux normes, sans modification</t>
  </si>
  <si>
    <t>52</t>
  </si>
  <si>
    <t>21</t>
  </si>
  <si>
    <t>nombre de pose et raccord de néons et spots sur arrivées électrique et interrupteurs existants sans modification</t>
  </si>
  <si>
    <t>54</t>
  </si>
  <si>
    <t>22</t>
  </si>
  <si>
    <t>pose et raccordement d'un groupe d'aspiration ou hotte décor murale (recyclage où évacuation) sur prise et évacuation en attente à l'emplacement prévue</t>
  </si>
  <si>
    <t>56</t>
  </si>
  <si>
    <t>23</t>
  </si>
  <si>
    <t>pose et raccordement de la hotte centrale( ilôt ) sur arrivées existantes sans perçage du mur</t>
  </si>
  <si>
    <t>59</t>
  </si>
  <si>
    <t>24</t>
  </si>
  <si>
    <t>petites fournitures diverses de pose (vis,chevilles,équerres,silicone etc…)</t>
  </si>
  <si>
    <t>fourniture</t>
  </si>
  <si>
    <t>61</t>
  </si>
  <si>
    <t xml:space="preserve">frais de déplacement </t>
  </si>
  <si>
    <t>déplacement</t>
  </si>
  <si>
    <t>62</t>
  </si>
  <si>
    <t>27</t>
  </si>
  <si>
    <t>pose des placos platres au map</t>
  </si>
  <si>
    <t>28</t>
  </si>
  <si>
    <t>pose des joints et finition à l'enduit</t>
  </si>
  <si>
    <t>rénovation circuit électrique en vu de la pose de la nouvelle cuisine</t>
  </si>
  <si>
    <t>elec</t>
  </si>
  <si>
    <t>30</t>
  </si>
  <si>
    <t xml:space="preserve"> par chèque n°: 225 de la BANQUE POPULAIRE en date du 26/04/2011</t>
  </si>
  <si>
    <t>acompte</t>
  </si>
  <si>
    <t>pose des placos</t>
  </si>
  <si>
    <t>acompte N°201100110 du 01/03/2011</t>
  </si>
  <si>
    <t>modification de l'électricité non prise en charge par SCHMIDT</t>
  </si>
  <si>
    <t>electricité</t>
  </si>
  <si>
    <t>34</t>
  </si>
  <si>
    <t>dépose de l'ancienne baignoire</t>
  </si>
  <si>
    <t>pose et montage du coffret</t>
  </si>
  <si>
    <t>dépose de la poubelle</t>
  </si>
  <si>
    <t>dépose du panier coulissant</t>
  </si>
  <si>
    <t>38</t>
  </si>
  <si>
    <t>perçage de la porte pour poser les charnières</t>
  </si>
  <si>
    <t>dépose de l'ancien four</t>
  </si>
  <si>
    <t>40</t>
  </si>
  <si>
    <t>création de 2 étagères pour mettre a la place du four</t>
  </si>
  <si>
    <t>remplacement des etagères sous plaque de cuissons</t>
  </si>
  <si>
    <t>remplacement étagère du meuble d'angle</t>
  </si>
  <si>
    <t>dépose des dominos</t>
  </si>
  <si>
    <t>modification plan de travail pour la nouvelle plaque</t>
  </si>
  <si>
    <t>45</t>
  </si>
  <si>
    <t>recupération du maximum de carreaux</t>
  </si>
  <si>
    <t>dépose du lavabo et mitigeur pour oter le plan de travail et crédences</t>
  </si>
  <si>
    <t>repose du lavabo et mitigeur</t>
  </si>
  <si>
    <t>nettoyant inox 400ml</t>
  </si>
  <si>
    <t>produit</t>
  </si>
  <si>
    <t>s.com</t>
  </si>
  <si>
    <t>vis 5 x 90/47</t>
  </si>
  <si>
    <t>quincaillerie</t>
  </si>
  <si>
    <t>vis 4 x 60</t>
  </si>
  <si>
    <t>vis 4 x 30</t>
  </si>
  <si>
    <t>vis 4 x 45</t>
  </si>
  <si>
    <t>vis 4 x 50</t>
  </si>
  <si>
    <t>vis 4 x 70</t>
  </si>
  <si>
    <t>vis 5 x 80</t>
  </si>
  <si>
    <t>vis 6 x 100</t>
  </si>
  <si>
    <t>vis 6 x 120</t>
  </si>
  <si>
    <t>vis 6 x 140</t>
  </si>
  <si>
    <t>charnière invisible</t>
  </si>
  <si>
    <t>charnière</t>
  </si>
  <si>
    <t>map en sac de 25kg</t>
  </si>
  <si>
    <t xml:space="preserve">EURL  </t>
  </si>
  <si>
    <t>metalerie</t>
  </si>
  <si>
    <t>hieres les palmiers</t>
  </si>
  <si>
    <t>z,a,c la pauline</t>
  </si>
  <si>
    <t>Type</t>
  </si>
  <si>
    <t>N°</t>
  </si>
  <si>
    <t>Devis</t>
  </si>
  <si>
    <t>Facture</t>
  </si>
  <si>
    <t>sav</t>
  </si>
  <si>
    <t xml:space="preserve"> </t>
  </si>
  <si>
    <t xml:space="preserve">LIBELLE </t>
  </si>
  <si>
    <t>Prix HT</t>
  </si>
  <si>
    <t>unité</t>
  </si>
  <si>
    <t>Quantité</t>
  </si>
  <si>
    <t>Montant HT</t>
  </si>
  <si>
    <t>tva</t>
  </si>
  <si>
    <t>tva 19,6</t>
  </si>
  <si>
    <t>TVA2= 19,6 %</t>
  </si>
  <si>
    <t>MONTANT H.T.</t>
  </si>
  <si>
    <t xml:space="preserve">date de paiement </t>
  </si>
  <si>
    <t>TVA GLOBALE</t>
  </si>
  <si>
    <t xml:space="preserve">mode de paiement </t>
  </si>
  <si>
    <t>MONTANT TTC</t>
  </si>
  <si>
    <t>TVA1= 7 %</t>
  </si>
  <si>
    <t>civilité</t>
  </si>
  <si>
    <t>nom</t>
  </si>
  <si>
    <t>prénom</t>
  </si>
  <si>
    <t>Adresse</t>
  </si>
  <si>
    <t>C.P</t>
  </si>
  <si>
    <t>ville</t>
  </si>
  <si>
    <t>telephone</t>
  </si>
  <si>
    <t>portable</t>
  </si>
  <si>
    <t>mail</t>
  </si>
  <si>
    <t>tole et alu</t>
  </si>
  <si>
    <t>ester</t>
  </si>
  <si>
    <t>M</t>
  </si>
  <si>
    <t>toto</t>
  </si>
  <si>
    <t xml:space="preserve">ont un fils </t>
  </si>
  <si>
    <t>il s'apelle tata</t>
  </si>
  <si>
    <t>la ou ont ce marre</t>
  </si>
  <si>
    <t xml:space="preserve">Mme </t>
  </si>
  <si>
    <t>prout</t>
  </si>
  <si>
    <t>petesec</t>
  </si>
  <si>
    <t>rue de la decantation</t>
  </si>
  <si>
    <t>puante</t>
  </si>
  <si>
    <t>decheterie du coin</t>
  </si>
  <si>
    <t>duchmoll</t>
  </si>
  <si>
    <t>pas tres grand</t>
  </si>
  <si>
    <t>chez les nains</t>
  </si>
  <si>
    <t>petite ville</t>
  </si>
  <si>
    <t>gros nibars</t>
  </si>
  <si>
    <t>sans elastic</t>
  </si>
  <si>
    <t>rue de la broderie</t>
  </si>
  <si>
    <t>rose ville</t>
  </si>
  <si>
    <t>afreux jojo</t>
  </si>
  <si>
    <t>tresmoche</t>
  </si>
  <si>
    <t>rue de la grimace</t>
  </si>
  <si>
    <t>etrangeville</t>
  </si>
  <si>
    <t>Melle</t>
  </si>
  <si>
    <t>jemelapete</t>
  </si>
  <si>
    <t>3615 allée de la fille facile</t>
  </si>
  <si>
    <t>dans une nuit d'enfers</t>
  </si>
  <si>
    <t>01 23 45 67 89</t>
  </si>
  <si>
    <t>trouduc</t>
  </si>
  <si>
    <t>tres profond</t>
  </si>
  <si>
    <t>dans le trou noir</t>
  </si>
  <si>
    <t>cacaville</t>
  </si>
  <si>
    <t>foufounette</t>
  </si>
  <si>
    <t>poilita</t>
  </si>
  <si>
    <t>rue de la cuisse en l'air</t>
  </si>
  <si>
    <t>paris pigale</t>
  </si>
  <si>
    <t>3615 c.ulla</t>
  </si>
  <si>
    <t>SARL</t>
  </si>
  <si>
    <t>mais il n'est pas tres frais</t>
  </si>
  <si>
    <t>dans la basse ville</t>
  </si>
  <si>
    <t>toulon</t>
  </si>
  <si>
    <t xml:space="preserve">02 40 50 60 30 </t>
  </si>
  <si>
    <t>Mr</t>
  </si>
  <si>
    <t>Mme</t>
  </si>
  <si>
    <t>M où Mme</t>
  </si>
  <si>
    <t>Entreprise</t>
  </si>
  <si>
    <t xml:space="preserve">par chèque </t>
  </si>
  <si>
    <t>tva 7</t>
  </si>
  <si>
    <t>numclient</t>
  </si>
  <si>
    <t xml:space="preserve">a l'attention de </t>
  </si>
  <si>
    <t>complément adresse</t>
  </si>
  <si>
    <t>fax………..</t>
  </si>
  <si>
    <t>poisson</t>
  </si>
  <si>
    <t>gérard</t>
  </si>
  <si>
    <t>souterraine</t>
  </si>
  <si>
    <t>83150</t>
  </si>
  <si>
    <t>612345678</t>
  </si>
  <si>
    <t>01@free.fr</t>
  </si>
  <si>
    <t>02 41 51 61 31</t>
  </si>
  <si>
    <t>ou toto</t>
  </si>
  <si>
    <t>22555</t>
  </si>
  <si>
    <t>petiot</t>
  </si>
  <si>
    <t>fine</t>
  </si>
  <si>
    <t>01 33 46 80 03</t>
  </si>
  <si>
    <t>molle</t>
  </si>
  <si>
    <t>ressemble a rien</t>
  </si>
  <si>
    <t>et aisée</t>
  </si>
  <si>
    <t>foncé</t>
  </si>
  <si>
    <t>121654</t>
  </si>
  <si>
    <t xml:space="preserve">01 01 01 01 01 </t>
  </si>
  <si>
    <t>06 13 35 57 88</t>
  </si>
  <si>
    <t>aérienne</t>
  </si>
  <si>
    <t>njhcv</t>
  </si>
  <si>
    <t>jhgifit</t>
  </si>
  <si>
    <t>ygfu</t>
  </si>
  <si>
    <t>kaki</t>
  </si>
  <si>
    <t>29410</t>
  </si>
  <si>
    <t>ailleurs</t>
  </si>
  <si>
    <t>cocu</t>
  </si>
  <si>
    <t>fiere</t>
  </si>
  <si>
    <t>vexé</t>
  </si>
  <si>
    <t>hoho</t>
  </si>
  <si>
    <t>29233</t>
  </si>
  <si>
    <t>parici</t>
  </si>
  <si>
    <t>M et Mme</t>
  </si>
  <si>
    <t>CP</t>
  </si>
  <si>
    <t>Ville</t>
  </si>
  <si>
    <t>BREST</t>
  </si>
  <si>
    <t>CLEDER</t>
  </si>
  <si>
    <t>BOUGOUROUAN(Cme  BERVEN)</t>
  </si>
  <si>
    <r>
      <t>KERFICIEN(Cme CL</t>
    </r>
    <r>
      <rPr>
        <sz val="11"/>
        <color indexed="8"/>
        <rFont val="Times New Roman"/>
        <family val="1"/>
      </rPr>
      <t>ÉDER)</t>
    </r>
  </si>
  <si>
    <r>
      <t>KERIDER (Cme CL</t>
    </r>
    <r>
      <rPr>
        <sz val="11"/>
        <color indexed="8"/>
        <rFont val="Times New Roman"/>
        <family val="1"/>
      </rPr>
      <t>ÉDER)</t>
    </r>
  </si>
  <si>
    <t>LOCQUIREC</t>
  </si>
  <si>
    <t>PLOUGOULM</t>
  </si>
  <si>
    <t>SANTEC</t>
  </si>
  <si>
    <t>SIBIRIL</t>
  </si>
  <si>
    <t>ST POL DE LEON</t>
  </si>
  <si>
    <t>DOSSEN(Cme SANTEC)</t>
  </si>
  <si>
    <t>MOGUERIEC (Cme SIBIRIL)</t>
  </si>
  <si>
    <t>PLOUEZOC H</t>
  </si>
  <si>
    <t>ILE DE BATZ</t>
  </si>
  <si>
    <t>KERNILIS</t>
  </si>
  <si>
    <t>KERNOUES</t>
  </si>
  <si>
    <t>LANARVILY</t>
  </si>
  <si>
    <t>LE FOLGOET</t>
  </si>
  <si>
    <t>LESNEVEN</t>
  </si>
  <si>
    <t>LOC BREVALAIRE</t>
  </si>
  <si>
    <t>PLOUDANIEL</t>
  </si>
  <si>
    <t>PLOUIDER</t>
  </si>
  <si>
    <t>ST FREGANT</t>
  </si>
  <si>
    <t>ST MEEN</t>
  </si>
  <si>
    <t>TREGARANTEC</t>
  </si>
  <si>
    <t>LOC EGUINER</t>
  </si>
  <si>
    <t>LOCMELAR</t>
  </si>
  <si>
    <t>PLOUGOURVEST</t>
  </si>
  <si>
    <t>PLOUNEVENTER</t>
  </si>
  <si>
    <t>ST SAUVEUR</t>
  </si>
  <si>
    <t>ST SERVAIS</t>
  </si>
  <si>
    <t>GUIMILIAU</t>
  </si>
  <si>
    <t>LANNEUFRET</t>
  </si>
  <si>
    <t>LANDIVISIAU</t>
  </si>
  <si>
    <t>BODILIS</t>
  </si>
  <si>
    <t>LAMPAUL GUIMILIAU</t>
  </si>
  <si>
    <t>PLOUGAR</t>
  </si>
  <si>
    <t>GUICLAN</t>
  </si>
  <si>
    <t>LE CLOITRE ST THEGONNEC</t>
  </si>
  <si>
    <t>LOC EGUINER ST THEGONNEC</t>
  </si>
  <si>
    <t>PLEYBER CHRIST</t>
  </si>
  <si>
    <t>PLOUNEOUR MENEZ</t>
  </si>
  <si>
    <t>ST THEGONNEC</t>
  </si>
  <si>
    <t>KERMAT(Cme GUICLAN)</t>
  </si>
  <si>
    <t>MESPAUL</t>
  </si>
  <si>
    <t>PLOUVORN</t>
  </si>
  <si>
    <r>
      <t>PLOU</t>
    </r>
    <r>
      <rPr>
        <sz val="11"/>
        <color indexed="8"/>
        <rFont val="Times New Roman"/>
        <family val="1"/>
      </rPr>
      <t>ÉNAN</t>
    </r>
  </si>
  <si>
    <t>LANHOUARNEAU</t>
  </si>
  <si>
    <t>PLOUESCAT</t>
  </si>
  <si>
    <t>PLOUNEVEZ LOCHRIST</t>
  </si>
  <si>
    <t>TREFLEZ</t>
  </si>
  <si>
    <t>PLOUZEVEDE</t>
  </si>
  <si>
    <t>ST DERRIEN</t>
  </si>
  <si>
    <t>ST VOUGAY</t>
  </si>
  <si>
    <t>TREFLAOUENAN</t>
  </si>
  <si>
    <t>TREZILIDE</t>
  </si>
  <si>
    <t>BERVEN (Cme  PLOUZEVEDE)</t>
  </si>
  <si>
    <t>COMMANA</t>
  </si>
  <si>
    <t>LE TREHOU</t>
  </si>
  <si>
    <t>SIZUN</t>
  </si>
  <si>
    <t>GUIPAVAS</t>
  </si>
  <si>
    <t>MORLAIX</t>
  </si>
  <si>
    <t>PLOURIN LES MORLAIX</t>
  </si>
  <si>
    <t>ST MARTIN DES CHAMPS</t>
  </si>
  <si>
    <t>STE SEVE</t>
  </si>
  <si>
    <t>GARLAN</t>
  </si>
  <si>
    <t>PLOUIGNEAU</t>
  </si>
  <si>
    <t>PLOUGASNOU</t>
  </si>
  <si>
    <t>ST JEAN DU DOIGT</t>
  </si>
  <si>
    <t>CARANTEC</t>
  </si>
  <si>
    <r>
      <t>PENZ</t>
    </r>
    <r>
      <rPr>
        <sz val="11"/>
        <color indexed="8"/>
        <rFont val="Times New Roman"/>
        <family val="1"/>
      </rPr>
      <t>É(Cme TAULÉ)</t>
    </r>
  </si>
  <si>
    <t>HENVIC</t>
  </si>
  <si>
    <t>LOCQUENOLE</t>
  </si>
  <si>
    <t>TAULE</t>
  </si>
  <si>
    <t>ROSCOFF</t>
  </si>
  <si>
    <r>
      <t>LA FEUILL</t>
    </r>
    <r>
      <rPr>
        <sz val="11"/>
        <color indexed="8"/>
        <rFont val="Times New Roman"/>
        <family val="1"/>
      </rPr>
      <t>ÉE</t>
    </r>
  </si>
  <si>
    <t>TREMAOUEZAN</t>
  </si>
  <si>
    <t>TREFLEVENEZ</t>
  </si>
  <si>
    <t>ST URBAIN</t>
  </si>
  <si>
    <t>ST THONAN</t>
  </si>
  <si>
    <t>PLOUEDERN</t>
  </si>
  <si>
    <t>PLOUDIRY</t>
  </si>
  <si>
    <t>PENCRAN</t>
  </si>
  <si>
    <t>LANDERNEAU</t>
  </si>
  <si>
    <t>PONT CHRIST(Cme LA ROCHE MAURICE)</t>
  </si>
  <si>
    <t>LA ROCHE MAURICE</t>
  </si>
  <si>
    <t>LA MARTYRE</t>
  </si>
  <si>
    <t>LA FOREST LANDERNEAU</t>
  </si>
  <si>
    <t>BRELES</t>
  </si>
  <si>
    <t>GOUESNOU</t>
  </si>
  <si>
    <t>BOURG BLANC</t>
  </si>
  <si>
    <t>KERSAINT PLABENNEC</t>
  </si>
  <si>
    <t>LE DRENNEC</t>
  </si>
  <si>
    <t>PLABENNEC</t>
  </si>
  <si>
    <t>PLOUVIEN</t>
  </si>
  <si>
    <t>COAT MEAL</t>
  </si>
  <si>
    <t>LANDEDA</t>
  </si>
  <si>
    <t>LANNILIS</t>
  </si>
  <si>
    <t>TREGLONOU</t>
  </si>
  <si>
    <t>LE DIOURIS (Cme LANNILIS)</t>
  </si>
  <si>
    <t>GUISSENY</t>
  </si>
  <si>
    <t>PLOUGUERNEAU</t>
  </si>
  <si>
    <t>LILIA(Cme PLOUGUERNEAU)</t>
  </si>
  <si>
    <t>BRIGNOGAN PLAGE</t>
  </si>
  <si>
    <t>GOULVEN</t>
  </si>
  <si>
    <t>KERLOUAN</t>
  </si>
  <si>
    <t>PLOUNEOUR TREZ</t>
  </si>
  <si>
    <t>LOCMARIA PLOUZANE</t>
  </si>
  <si>
    <t>MORLAIX CEDEX</t>
  </si>
  <si>
    <t>LANDEVENNEC</t>
  </si>
  <si>
    <t>dépose de la baignoire</t>
  </si>
  <si>
    <t>dépose de la faïence avec récupération du porte savon si possible</t>
  </si>
  <si>
    <t>modification de la plomberie pour déplacement du mitigeur par rainurage</t>
  </si>
  <si>
    <t>pose du receveur de douche avec ses branchements et étanchéités</t>
  </si>
  <si>
    <t>49</t>
  </si>
  <si>
    <t>51</t>
  </si>
  <si>
    <t>pose de la faïence colle fournie</t>
  </si>
  <si>
    <t xml:space="preserve">mitigeur thermostatic "concerto" </t>
  </si>
  <si>
    <t>receveur "prima" 80 x 80 blanc antigliss</t>
  </si>
  <si>
    <r>
      <t xml:space="preserve">bonde de douche grand débit </t>
    </r>
    <r>
      <rPr>
        <sz val="11"/>
        <rFont val="Calibri"/>
        <family val="2"/>
      </rPr>
      <t>Ø</t>
    </r>
    <r>
      <rPr>
        <sz val="11"/>
        <rFont val="Trebuchet MS"/>
        <family val="2"/>
      </rPr>
      <t>90</t>
    </r>
  </si>
  <si>
    <t>paroi escamotable "concerto" extensible de 76cm a 82cm</t>
  </si>
  <si>
    <t>pose du mitigeur avec ses branchements</t>
  </si>
  <si>
    <t>53</t>
  </si>
  <si>
    <t>SANITAIRE</t>
  </si>
  <si>
    <t>PLACOS</t>
  </si>
  <si>
    <t>QUINCAILLERIE</t>
  </si>
  <si>
    <t>PLACARD</t>
  </si>
  <si>
    <t>PRESTATIONS</t>
  </si>
  <si>
    <t>CARRELAGE</t>
  </si>
  <si>
    <t>ELECTRICITE</t>
  </si>
  <si>
    <t>PLOMBERIE</t>
  </si>
  <si>
    <t>faience murale blanche 15 X 15au m²</t>
  </si>
  <si>
    <t>m²</t>
  </si>
  <si>
    <t>baguette a joint pour rebord de receveur ou baignoire</t>
  </si>
  <si>
    <t>mise en place de l'étanchéité</t>
  </si>
  <si>
    <t>mo</t>
  </si>
  <si>
    <t>colonne de douche avec 1 douchette "HANSGROHE" croma 100</t>
  </si>
  <si>
    <t>pose de la colonne de douche</t>
  </si>
  <si>
    <t>pose de la paroi avec son étanchéité</t>
  </si>
  <si>
    <t>entreprise</t>
  </si>
  <si>
    <t>nom et prénom</t>
  </si>
  <si>
    <t>adresse</t>
  </si>
  <si>
    <t>cp ville</t>
  </si>
  <si>
    <t>TEL:</t>
  </si>
  <si>
    <t>Mail :</t>
  </si>
  <si>
    <t>http://</t>
  </si>
  <si>
    <t xml:space="preserve">   Artisan</t>
  </si>
  <si>
    <t xml:space="preserve">Arrêtée la présente facture à la somme de : </t>
  </si>
  <si>
    <t xml:space="preserve">RESTE A PAYER </t>
  </si>
  <si>
    <t xml:space="preserve">de tva </t>
  </si>
  <si>
    <t xml:space="preserve">dont </t>
  </si>
  <si>
    <t xml:space="preserve">a réception de la facture </t>
  </si>
  <si>
    <t xml:space="preserve">ACOMPTE VERSE </t>
  </si>
  <si>
    <t>WAV3025626</t>
  </si>
  <si>
    <t>NCLBH18</t>
  </si>
  <si>
    <t>NCLBH188</t>
  </si>
  <si>
    <t>NCLTH188MF</t>
  </si>
  <si>
    <t>NCLKH</t>
  </si>
  <si>
    <t>NCLZHH</t>
  </si>
  <si>
    <t>NCLE40F</t>
  </si>
  <si>
    <t>WAV3025627</t>
  </si>
  <si>
    <t>NCLTF188</t>
  </si>
  <si>
    <t>NCLTF188MF</t>
  </si>
  <si>
    <t>NCLCO32</t>
  </si>
  <si>
    <t>NCLKF</t>
  </si>
  <si>
    <t>NCLT54</t>
  </si>
  <si>
    <t>NCLT6</t>
  </si>
  <si>
    <t>NCLT8</t>
  </si>
  <si>
    <t>NCLT3</t>
  </si>
  <si>
    <t>NCLR5</t>
  </si>
  <si>
    <t>NCLR6</t>
  </si>
  <si>
    <t>NCLL5</t>
  </si>
  <si>
    <t>NCLT4</t>
  </si>
  <si>
    <t>NCLT44</t>
  </si>
  <si>
    <t>NCLV10</t>
  </si>
  <si>
    <t>NCLX10</t>
  </si>
  <si>
    <t>SHE198501L</t>
  </si>
  <si>
    <t>SHE198502L</t>
  </si>
  <si>
    <t>SHE198516L</t>
  </si>
  <si>
    <t>SHE198517L</t>
  </si>
  <si>
    <t>SHE198522L</t>
  </si>
  <si>
    <t>SHE198530L</t>
  </si>
  <si>
    <t>SHE198531L</t>
  </si>
  <si>
    <t>SHE198534L</t>
  </si>
  <si>
    <t>SHE198537L</t>
  </si>
  <si>
    <t>SHE198569L</t>
  </si>
  <si>
    <t>CMPE122006001</t>
  </si>
  <si>
    <t>CMPE122026001</t>
  </si>
  <si>
    <t>CMPE212020001</t>
  </si>
  <si>
    <t>DU713020</t>
  </si>
  <si>
    <t>CMPE122003001</t>
  </si>
  <si>
    <t>CMPE211170001</t>
  </si>
  <si>
    <t>PMC005012</t>
  </si>
  <si>
    <t>PMC005014</t>
  </si>
  <si>
    <t>PMC005016</t>
  </si>
  <si>
    <t>PMC007018</t>
  </si>
  <si>
    <t>PMC007020</t>
  </si>
  <si>
    <t>PMC007022</t>
  </si>
  <si>
    <t>PMC007026</t>
  </si>
  <si>
    <t>PMC007036</t>
  </si>
  <si>
    <t>PMC007118</t>
  </si>
  <si>
    <t>PMC007120</t>
  </si>
  <si>
    <t>PMC007122</t>
  </si>
  <si>
    <t>PMC011140</t>
  </si>
  <si>
    <t>PMC011160</t>
  </si>
  <si>
    <t>PMC011180</t>
  </si>
  <si>
    <t>PMC013145</t>
  </si>
  <si>
    <t>PMC013150</t>
  </si>
  <si>
    <t>PMC013740</t>
  </si>
  <si>
    <t>PMC013750</t>
  </si>
  <si>
    <t>PMC013770</t>
  </si>
  <si>
    <t>WAV3025631</t>
  </si>
  <si>
    <t>NCLKX</t>
  </si>
  <si>
    <t>NCLM2X</t>
  </si>
  <si>
    <t>WAV3025634</t>
  </si>
  <si>
    <t>NCLQW33</t>
  </si>
  <si>
    <t>NCLQW3340</t>
  </si>
  <si>
    <t>NCLQW810E</t>
  </si>
  <si>
    <t>NCLQWF33</t>
  </si>
  <si>
    <t>NCLCTW3340</t>
  </si>
  <si>
    <t>NCLKT</t>
  </si>
  <si>
    <t>NCLRT14</t>
  </si>
  <si>
    <t>WAV3025624</t>
  </si>
  <si>
    <t>NCLKR</t>
  </si>
  <si>
    <t>NCLCR4</t>
  </si>
  <si>
    <t>NCLCR44</t>
  </si>
  <si>
    <t>NCLCR8</t>
  </si>
  <si>
    <t>NCLCR88</t>
  </si>
  <si>
    <t>NCLBR14</t>
  </si>
  <si>
    <t>NCLBR144</t>
  </si>
  <si>
    <t>NCLBR18</t>
  </si>
  <si>
    <t>NCLBR188</t>
  </si>
  <si>
    <t>NCLCOR</t>
  </si>
  <si>
    <t>WAV3025620</t>
  </si>
  <si>
    <t>NCLCP4</t>
  </si>
  <si>
    <t>NCLCP44</t>
  </si>
  <si>
    <t>NCLBP18</t>
  </si>
  <si>
    <t>NCLBP188</t>
  </si>
  <si>
    <t>NCLCOP</t>
  </si>
  <si>
    <t>WAV3025621</t>
  </si>
  <si>
    <t>NCLBL14</t>
  </si>
  <si>
    <t>NCLCL8</t>
  </si>
  <si>
    <t>NCLCL88</t>
  </si>
  <si>
    <t>NCLCOL</t>
  </si>
  <si>
    <t>NCLFL</t>
  </si>
  <si>
    <t>WAV3025625</t>
  </si>
  <si>
    <t>NCLCJ4</t>
  </si>
  <si>
    <t>NCLCJ44</t>
  </si>
  <si>
    <t>NCLCJ66</t>
  </si>
  <si>
    <t>NCLTJ18</t>
  </si>
  <si>
    <t>NCLTJ188</t>
  </si>
  <si>
    <t>NCLBJ14</t>
  </si>
  <si>
    <t>NCLBJ144</t>
  </si>
  <si>
    <t>NCLFJ</t>
  </si>
  <si>
    <t>NCLCO50</t>
  </si>
  <si>
    <t>NCLCM50</t>
  </si>
  <si>
    <t>VRX262600</t>
  </si>
  <si>
    <t>CMP4291</t>
  </si>
  <si>
    <t>CMP4282</t>
  </si>
  <si>
    <t>CMP4303</t>
  </si>
  <si>
    <t>CMP4325</t>
  </si>
  <si>
    <t>CMP4280</t>
  </si>
  <si>
    <t>CMP4293</t>
  </si>
  <si>
    <t>DCPVC</t>
  </si>
  <si>
    <t>culotte Y pvc 40mm 87°30  M/F</t>
  </si>
  <si>
    <t>culotte Y pvc 40mm 87°30  F/F</t>
  </si>
  <si>
    <t>Coulisse F/F Ø40</t>
  </si>
  <si>
    <t xml:space="preserve">manchon pvc à butée 40mm F/F </t>
  </si>
  <si>
    <t xml:space="preserve">manchette de reparation male Ø40 </t>
  </si>
  <si>
    <t>manchon fileté F Ø40</t>
  </si>
  <si>
    <t xml:space="preserve">collier monobloc insert p.7/150 d.40 gris </t>
  </si>
  <si>
    <t>manchon adaptation Fpour bouchon Ø32</t>
  </si>
  <si>
    <t xml:space="preserve">manchon pvc à butée 32mm F/F </t>
  </si>
  <si>
    <t xml:space="preserve">collier monobloc insert p.7/150 d.32 gris </t>
  </si>
  <si>
    <t xml:space="preserve">collier lyre insert p.7/150 d.32 gris </t>
  </si>
  <si>
    <t xml:space="preserve">coulisse ff d.32 </t>
  </si>
  <si>
    <t xml:space="preserve">tampon de visite avec bouchon mf d.32 </t>
  </si>
  <si>
    <t xml:space="preserve">tampon de reduction double MF d.100/50/40 </t>
  </si>
  <si>
    <t xml:space="preserve">tampon de reduction simple MF d.100/63 </t>
  </si>
  <si>
    <t xml:space="preserve">tampon de reduction simple MF d.100/80 </t>
  </si>
  <si>
    <t xml:space="preserve">tampon de reduction simple mf d.100/32 </t>
  </si>
  <si>
    <t xml:space="preserve">tampon de reduction simple mf d.80/50 </t>
  </si>
  <si>
    <t xml:space="preserve">tampon de reduction simple mf d.80/63 </t>
  </si>
  <si>
    <t xml:space="preserve">tampon de reduction simple mf d.63/40 </t>
  </si>
  <si>
    <t xml:space="preserve">tampon de reduction simple mf d.63/50 </t>
  </si>
  <si>
    <t xml:space="preserve">tampon de reduction simple mf d.100/40 </t>
  </si>
  <si>
    <t xml:space="preserve">tampon de reduction double mf d.100/40/40 </t>
  </si>
  <si>
    <t xml:space="preserve">tampon de reduction simple MF d.110/100 </t>
  </si>
  <si>
    <t xml:space="preserve">tampon de reduction simple MF d.125/100 </t>
  </si>
  <si>
    <t>flexible sanitaire FF 15/21 -30 cm</t>
  </si>
  <si>
    <t>flexible sanitaire FF 12/17-50 cm</t>
  </si>
  <si>
    <t>manchon reduit 20/27F-15/21F</t>
  </si>
  <si>
    <t>mamelon reduits 20/27F → 15/21 M</t>
  </si>
  <si>
    <t>réduction  15/21F → 12/17M</t>
  </si>
  <si>
    <t>Manchon egal FF 15/2 1</t>
  </si>
  <si>
    <t xml:space="preserve">rallonge 7x150 acier 20 </t>
  </si>
  <si>
    <t xml:space="preserve">rallonge 7x150 acier 30 </t>
  </si>
  <si>
    <t xml:space="preserve">rallonge 7x150 acier 40 </t>
  </si>
  <si>
    <t xml:space="preserve">collier double 7x150 10x12 </t>
  </si>
  <si>
    <t xml:space="preserve">collier double 7x150 12x14 </t>
  </si>
  <si>
    <t xml:space="preserve">collier double 7x150 14x16 </t>
  </si>
  <si>
    <t xml:space="preserve">collier simple iso 7x150 t 12 </t>
  </si>
  <si>
    <t xml:space="preserve">collier simple iso 7x150 t 14 </t>
  </si>
  <si>
    <t xml:space="preserve">collier simple iso 7x150 t 16 </t>
  </si>
  <si>
    <t xml:space="preserve">collier simple iso 7x150 t 18 </t>
  </si>
  <si>
    <t xml:space="preserve">collier simple iso 7x150 t 22 </t>
  </si>
  <si>
    <t xml:space="preserve">collier simple iso 7x150 t 28 </t>
  </si>
  <si>
    <t xml:space="preserve">collier simple iso 7x150 t 32 </t>
  </si>
  <si>
    <t xml:space="preserve">collier double 7x150 iso 10x12 </t>
  </si>
  <si>
    <t xml:space="preserve">collier double 7x150 iso 12x14 </t>
  </si>
  <si>
    <t xml:space="preserve">collier double 7x150 iso 14x16 </t>
  </si>
  <si>
    <t xml:space="preserve">collier double 7x150 iso 16x18 </t>
  </si>
  <si>
    <t xml:space="preserve">patte vis bois 7x150 30 </t>
  </si>
  <si>
    <t xml:space="preserve">patte vis bois 7x150 40 </t>
  </si>
  <si>
    <t xml:space="preserve">patte vis bois 7x150 50 </t>
  </si>
  <si>
    <t xml:space="preserve">patte vis bois 7x150 60 </t>
  </si>
  <si>
    <t xml:space="preserve">patte vis bois 7x150 80 </t>
  </si>
  <si>
    <t xml:space="preserve">patte vis metaux 7x150 5x45 </t>
  </si>
  <si>
    <t xml:space="preserve">patte vis metaux 7x150 5x50 </t>
  </si>
  <si>
    <t xml:space="preserve">patte vis metaux 7x150 6x40 </t>
  </si>
  <si>
    <t xml:space="preserve">patte vis metaux 7x150 6x50 </t>
  </si>
  <si>
    <t xml:space="preserve">patte vis metaux 7x150 6x70 </t>
  </si>
  <si>
    <t xml:space="preserve">coulisse ff d.125 </t>
  </si>
  <si>
    <t xml:space="preserve">manchon a butee ff d.125 </t>
  </si>
  <si>
    <t xml:space="preserve">pipe de wc sortie droite joint 85/107 d.1 </t>
  </si>
  <si>
    <t xml:space="preserve">pipe wc sortie droite 400 joint 85/107 d. </t>
  </si>
  <si>
    <t xml:space="preserve">pipe wc sortie droite excentree 85/107 d. </t>
  </si>
  <si>
    <t xml:space="preserve">pipe wc sortie droite fem. joint 85/107 d </t>
  </si>
  <si>
    <t xml:space="preserve">pipe longue wc lg.400 joint 85/107 d.100 </t>
  </si>
  <si>
    <t>selle de branchement à 90 Ø100 → 40</t>
  </si>
  <si>
    <t>selle de branchement à 90 Ø100 → 50</t>
  </si>
  <si>
    <t xml:space="preserve">coulisse ff d.100 </t>
  </si>
  <si>
    <t xml:space="preserve">culotte double mf 45' d.100 </t>
  </si>
  <si>
    <t>tuyau evacuation Ø 80 x 4,3 au ml</t>
  </si>
  <si>
    <t>manchon a butée F/F Ø80</t>
  </si>
  <si>
    <t xml:space="preserve">coulisse ff d.80 </t>
  </si>
  <si>
    <t xml:space="preserve">coude simple mf 45' d.80 </t>
  </si>
  <si>
    <t xml:space="preserve">coude simple ff 45' d.80 </t>
  </si>
  <si>
    <t xml:space="preserve">coude simple mf 87'30 d.80 </t>
  </si>
  <si>
    <t xml:space="preserve">coude simple ff 87'30 d.80 </t>
  </si>
  <si>
    <t xml:space="preserve">culotte simple mf 45' d.80 </t>
  </si>
  <si>
    <t xml:space="preserve">culotte simple ff 45' d.80 </t>
  </si>
  <si>
    <t xml:space="preserve">culotte simple mf 87'30 d.80 </t>
  </si>
  <si>
    <t xml:space="preserve">culotte simple ff 87'30 d.80 </t>
  </si>
  <si>
    <t xml:space="preserve">collier a bride insert p.7/150 d.80 gris </t>
  </si>
  <si>
    <t>tuyau evacuation Ø 75 x 4,3 au ml</t>
  </si>
  <si>
    <t>manchon a butée F/F Ø75</t>
  </si>
  <si>
    <t xml:space="preserve">coude simple mf 45' d.75 </t>
  </si>
  <si>
    <t xml:space="preserve">coude simple ff 45' d.75 </t>
  </si>
  <si>
    <t xml:space="preserve">culotte simple mf 87'30 d.75 </t>
  </si>
  <si>
    <t xml:space="preserve">culotte simple ff 87'30 d.75 </t>
  </si>
  <si>
    <t xml:space="preserve">collier a bride insert p.7/150 d.75 gris </t>
  </si>
  <si>
    <t>tuyau evacuation Ø 63 x 4,3 au ml</t>
  </si>
  <si>
    <t>culotte M/F 45° Ø63</t>
  </si>
  <si>
    <t>culotte M/F 67°30 Ø63</t>
  </si>
  <si>
    <t>manchon a butée F/F Ø63</t>
  </si>
  <si>
    <t>tampon de réduction Ø 63 →Ø 40</t>
  </si>
  <si>
    <t>coude F/F 20° Ø63</t>
  </si>
  <si>
    <t>coude M/F 20° Ø63</t>
  </si>
  <si>
    <t>coude M/F 45° Ø63</t>
  </si>
  <si>
    <t>coude F/F 67° 30 Ø63</t>
  </si>
  <si>
    <t>coude F/F 45° Ø63</t>
  </si>
  <si>
    <t>coude F/F 67°30  Ø63</t>
  </si>
  <si>
    <t xml:space="preserve">coude simple mf 87'30 d.63 </t>
  </si>
  <si>
    <t xml:space="preserve">coude simple ff 87'30 d.63 </t>
  </si>
  <si>
    <t xml:space="preserve">collier a bride insert p.7/150 d.63 gris </t>
  </si>
  <si>
    <t xml:space="preserve">tampon de visite avec bouchon mf d.63 </t>
  </si>
  <si>
    <t xml:space="preserve">coude simple mf 45' d.50 </t>
  </si>
  <si>
    <t xml:space="preserve">coude simple ff 45' d.50 </t>
  </si>
  <si>
    <r>
      <t xml:space="preserve">coude simple FF 67'30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</t>
    </r>
  </si>
  <si>
    <r>
      <t xml:space="preserve">coude simple MF 87'30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</t>
    </r>
  </si>
  <si>
    <r>
      <t xml:space="preserve">coude simple FF 87'30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</t>
    </r>
  </si>
  <si>
    <t xml:space="preserve">te pied de biche mf 87'30 d.50 </t>
  </si>
  <si>
    <t xml:space="preserve">te pied de biche ff 87'30 d.50 </t>
  </si>
  <si>
    <t xml:space="preserve">culotte simple M/F 45 Ø 50 </t>
  </si>
  <si>
    <r>
      <t xml:space="preserve">culotte simple FF 45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</t>
    </r>
  </si>
  <si>
    <t>manchon a butée F/F Ø50</t>
  </si>
  <si>
    <t xml:space="preserve">manchette souple pour renovation ff d.50 </t>
  </si>
  <si>
    <t xml:space="preserve">tampon de visite avec bouchon mf d.50 </t>
  </si>
  <si>
    <t xml:space="preserve">reduction incorporee mf d.50/32 </t>
  </si>
  <si>
    <r>
      <t xml:space="preserve">collier lyre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</t>
    </r>
  </si>
  <si>
    <r>
      <t xml:space="preserve">collier monobloc </t>
    </r>
    <r>
      <rPr>
        <sz val="10"/>
        <color indexed="8"/>
        <rFont val="MS Sans Serif"/>
        <family val="2"/>
      </rPr>
      <t>Ø</t>
    </r>
    <r>
      <rPr>
        <sz val="10"/>
        <color indexed="8"/>
        <rFont val="Arial"/>
        <family val="2"/>
      </rPr>
      <t xml:space="preserve">50 gris </t>
    </r>
  </si>
  <si>
    <t xml:space="preserve">filetfix iii 2626 </t>
  </si>
  <si>
    <t>embase longue PER 16 de robinet</t>
  </si>
  <si>
    <t>raccord PER 16 en 12/17 F</t>
  </si>
  <si>
    <t>coude PER16 vers 15/21M</t>
  </si>
  <si>
    <t>té  pour PER 16 vers 15/21M</t>
  </si>
  <si>
    <t>té reduit 16-12-16</t>
  </si>
  <si>
    <t>liaison reduit 12-16</t>
  </si>
  <si>
    <t>raccord PER 12 en 12/17 F</t>
  </si>
  <si>
    <t>coude PER12 vers écrou 15/21</t>
  </si>
  <si>
    <t>coude PER12 vers 12/17M</t>
  </si>
  <si>
    <t>coude PER12 vers 15/21M</t>
  </si>
  <si>
    <t>divers coude pvc</t>
  </si>
  <si>
    <t>REDUCPER</t>
  </si>
  <si>
    <t>PVC 69</t>
  </si>
  <si>
    <t>WC</t>
  </si>
  <si>
    <t>FACTURE SAV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</si>
</sst>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\ &quot;€&quot;"/>
    <numFmt numFmtId="173" formatCode="0.0%"/>
    <numFmt numFmtId="174" formatCode="0#&quot; &quot;##&quot; &quot;##&quot; &quot;##&quot; &quot;##"/>
    <numFmt numFmtId="175" formatCode="00000"/>
    <numFmt numFmtId="176" formatCode="_-* #,##0.00\ [$€]_-;\-* #,##0.00\ [$€]_-;_-* &quot;-&quot;??\ [$€]_-;_-@_-"/>
    <numFmt numFmtId="177" formatCode="@*."/>
    <numFmt numFmtId="178" formatCode="###0"/>
    <numFmt numFmtId="179" formatCode="[$-40C]d\ mmmm\ yyyy;@"/>
    <numFmt numFmtId="180" formatCode="0.0"/>
    <numFmt numFmtId="181" formatCode="d\ mmmm\ yyyy"/>
    <numFmt numFmtId="182" formatCode="00"/>
    <numFmt numFmtId="183" formatCode="0.0000"/>
    <numFmt numFmtId="184" formatCode="mmm\-yyyy"/>
    <numFmt numFmtId="185" formatCode="###,##0.00[$ €-1]"/>
    <numFmt numFmtId="186" formatCode="d\-mmm\-yy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#,##0.00\€"/>
    <numFmt numFmtId="191" formatCode="#,##0.00\ _€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rebuchet MS"/>
      <family val="2"/>
    </font>
    <font>
      <sz val="12"/>
      <name val="Trebuchet MS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1"/>
      <color indexed="8"/>
      <name val="Trebuchet MS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Trebuchet MS"/>
      <family val="2"/>
    </font>
    <font>
      <sz val="11"/>
      <name val="Calibri"/>
      <family val="2"/>
    </font>
    <font>
      <b/>
      <sz val="2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2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0.8"/>
      <name val="Courier New"/>
      <family val="3"/>
    </font>
    <font>
      <b/>
      <sz val="10"/>
      <color indexed="9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u val="single"/>
      <sz val="16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8"/>
      <color indexed="10"/>
      <name val="Monotype Corsiva"/>
      <family val="4"/>
    </font>
    <font>
      <sz val="14"/>
      <color indexed="9"/>
      <name val="Times New Roman"/>
      <family val="1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Times New Roman"/>
      <family val="1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0.2"/>
      <color theme="10"/>
      <name val="Times New Roman"/>
      <family val="1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i/>
      <sz val="28"/>
      <color rgb="FFFF0000"/>
      <name val="Monotype Corsiva"/>
      <family val="4"/>
    </font>
    <font>
      <sz val="14"/>
      <color theme="0"/>
      <name val="Times New Roman"/>
      <family val="1"/>
    </font>
    <font>
      <b/>
      <u val="single"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0"/>
      <name val="Times New Roman"/>
      <family val="1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1" fillId="27" borderId="3" applyNumberFormat="0" applyFont="0" applyAlignment="0" applyProtection="0"/>
    <xf numFmtId="0" fontId="80" fillId="28" borderId="1" applyNumberFormat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45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920" applyNumberFormat="1" applyFont="1" applyAlignment="1">
      <alignment horizontal="center" vertical="center"/>
      <protection/>
    </xf>
    <xf numFmtId="0" fontId="3" fillId="0" borderId="0" xfId="920" applyNumberFormat="1" applyFont="1" applyAlignment="1">
      <alignment horizontal="center" vertical="center"/>
      <protection/>
    </xf>
    <xf numFmtId="0" fontId="3" fillId="0" borderId="0" xfId="920" applyFont="1" applyAlignment="1">
      <alignment horizontal="center" vertical="center" wrapText="1"/>
      <protection/>
    </xf>
    <xf numFmtId="0" fontId="3" fillId="0" borderId="0" xfId="920" applyNumberFormat="1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701" applyFont="1" applyAlignment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736" applyFont="1" applyAlignment="1">
      <alignment/>
      <protection/>
    </xf>
    <xf numFmtId="0" fontId="3" fillId="0" borderId="0" xfId="736" applyFont="1" applyAlignment="1">
      <alignment horizontal="center"/>
      <protection/>
    </xf>
    <xf numFmtId="2" fontId="3" fillId="0" borderId="0" xfId="715" applyNumberFormat="1" applyFont="1" applyBorder="1" applyAlignment="1">
      <alignment vertical="center"/>
      <protection/>
    </xf>
    <xf numFmtId="0" fontId="3" fillId="0" borderId="0" xfId="720" applyFont="1" applyAlignment="1">
      <alignment/>
      <protection/>
    </xf>
    <xf numFmtId="0" fontId="3" fillId="0" borderId="0" xfId="717" applyFont="1" applyAlignment="1">
      <alignment/>
      <protection/>
    </xf>
    <xf numFmtId="0" fontId="3" fillId="0" borderId="0" xfId="715" applyFont="1" applyBorder="1" applyAlignment="1">
      <alignment/>
      <protection/>
    </xf>
    <xf numFmtId="0" fontId="3" fillId="0" borderId="0" xfId="736" applyFont="1" applyFill="1" applyAlignment="1">
      <alignment horizontal="center"/>
      <protection/>
    </xf>
    <xf numFmtId="0" fontId="3" fillId="0" borderId="0" xfId="715" applyFont="1" applyFill="1" applyBorder="1" applyAlignment="1">
      <alignment/>
      <protection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735" applyAlignment="1">
      <alignment horizontal="center"/>
      <protection/>
    </xf>
    <xf numFmtId="0" fontId="10" fillId="0" borderId="0" xfId="683" applyFont="1" applyBorder="1">
      <alignment/>
      <protection/>
    </xf>
    <xf numFmtId="0" fontId="2" fillId="0" borderId="0" xfId="683" applyAlignment="1">
      <alignment horizontal="center"/>
      <protection/>
    </xf>
    <xf numFmtId="0" fontId="2" fillId="0" borderId="0" xfId="735" applyFont="1" applyAlignment="1">
      <alignment horizontal="center"/>
      <protection/>
    </xf>
    <xf numFmtId="2" fontId="4" fillId="0" borderId="0" xfId="688" applyNumberFormat="1" applyFont="1" applyAlignment="1">
      <alignment horizontal="center"/>
      <protection/>
    </xf>
    <xf numFmtId="0" fontId="2" fillId="0" borderId="0" xfId="735">
      <alignment/>
      <protection/>
    </xf>
    <xf numFmtId="2" fontId="2" fillId="0" borderId="0" xfId="735" applyNumberFormat="1">
      <alignment/>
      <protection/>
    </xf>
    <xf numFmtId="0" fontId="2" fillId="0" borderId="0" xfId="735" applyFont="1">
      <alignment/>
      <protection/>
    </xf>
    <xf numFmtId="2" fontId="0" fillId="0" borderId="0" xfId="0" applyNumberFormat="1" applyAlignment="1">
      <alignment/>
    </xf>
    <xf numFmtId="0" fontId="10" fillId="0" borderId="0" xfId="683" applyFont="1" applyFill="1" applyBorder="1">
      <alignment/>
      <protection/>
    </xf>
    <xf numFmtId="0" fontId="2" fillId="0" borderId="0" xfId="683" applyFill="1" applyAlignment="1">
      <alignment horizontal="center"/>
      <protection/>
    </xf>
    <xf numFmtId="0" fontId="10" fillId="0" borderId="0" xfId="683" applyFont="1" applyBorder="1" applyAlignment="1">
      <alignment horizontal="left"/>
      <protection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738" applyFont="1" applyAlignment="1">
      <alignment horizontal="center"/>
      <protection/>
    </xf>
    <xf numFmtId="0" fontId="10" fillId="0" borderId="0" xfId="688" applyFont="1" applyBorder="1" applyAlignment="1">
      <alignment wrapText="1"/>
      <protection/>
    </xf>
    <xf numFmtId="0" fontId="10" fillId="0" borderId="0" xfId="688" applyFont="1" applyAlignment="1">
      <alignment horizontal="center"/>
      <protection/>
    </xf>
    <xf numFmtId="2" fontId="10" fillId="0" borderId="0" xfId="688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738" applyFont="1" applyAlignment="1">
      <alignment horizontal="left"/>
      <protection/>
    </xf>
    <xf numFmtId="0" fontId="10" fillId="0" borderId="0" xfId="688" applyFont="1" applyFill="1" applyBorder="1" applyAlignment="1">
      <alignment wrapText="1"/>
      <protection/>
    </xf>
    <xf numFmtId="0" fontId="10" fillId="0" borderId="0" xfId="688" applyFont="1" applyFill="1" applyAlignment="1">
      <alignment horizontal="center"/>
      <protection/>
    </xf>
    <xf numFmtId="0" fontId="10" fillId="0" borderId="0" xfId="688" applyFont="1" applyAlignment="1">
      <alignment horizontal="left"/>
      <protection/>
    </xf>
    <xf numFmtId="0" fontId="10" fillId="0" borderId="0" xfId="738" applyFont="1" applyFill="1" applyBorder="1" applyAlignment="1">
      <alignment wrapText="1"/>
      <protection/>
    </xf>
    <xf numFmtId="0" fontId="10" fillId="0" borderId="0" xfId="738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3" fillId="0" borderId="0" xfId="734" applyFont="1" applyAlignment="1">
      <alignment horizontal="center"/>
      <protection/>
    </xf>
    <xf numFmtId="0" fontId="3" fillId="0" borderId="0" xfId="734" applyFont="1" applyBorder="1">
      <alignment/>
      <protection/>
    </xf>
    <xf numFmtId="2" fontId="3" fillId="0" borderId="0" xfId="688" applyNumberFormat="1" applyFont="1" applyAlignment="1">
      <alignment horizontal="center"/>
      <protection/>
    </xf>
    <xf numFmtId="0" fontId="3" fillId="0" borderId="0" xfId="734" applyFont="1">
      <alignment/>
      <protection/>
    </xf>
    <xf numFmtId="2" fontId="3" fillId="0" borderId="0" xfId="734" applyNumberFormat="1" applyFont="1" applyAlignment="1">
      <alignment horizontal="center"/>
      <protection/>
    </xf>
    <xf numFmtId="0" fontId="7" fillId="0" borderId="0" xfId="722" applyFont="1" applyFill="1" applyAlignment="1">
      <alignment horizontal="center"/>
      <protection/>
    </xf>
    <xf numFmtId="0" fontId="7" fillId="0" borderId="0" xfId="722" applyFont="1" applyFill="1">
      <alignment/>
      <protection/>
    </xf>
    <xf numFmtId="0" fontId="3" fillId="0" borderId="0" xfId="734" applyFont="1" applyAlignment="1">
      <alignment horizontal="left"/>
      <protection/>
    </xf>
    <xf numFmtId="0" fontId="3" fillId="0" borderId="0" xfId="734" applyFont="1" applyFill="1" applyAlignment="1">
      <alignment horizontal="center"/>
      <protection/>
    </xf>
    <xf numFmtId="0" fontId="3" fillId="0" borderId="0" xfId="701" applyFont="1" applyFill="1" applyAlignment="1">
      <alignment horizontal="center" vertical="top"/>
      <protection/>
    </xf>
    <xf numFmtId="0" fontId="3" fillId="0" borderId="0" xfId="734" applyFont="1" applyFill="1">
      <alignment/>
      <protection/>
    </xf>
    <xf numFmtId="0" fontId="3" fillId="0" borderId="0" xfId="688" applyFont="1" applyBorder="1" applyAlignment="1">
      <alignment wrapText="1"/>
      <protection/>
    </xf>
    <xf numFmtId="0" fontId="3" fillId="0" borderId="0" xfId="688" applyFont="1" applyAlignment="1">
      <alignment horizontal="center"/>
      <protection/>
    </xf>
    <xf numFmtId="0" fontId="3" fillId="0" borderId="0" xfId="733" applyFont="1" applyAlignment="1">
      <alignment horizontal="center"/>
      <protection/>
    </xf>
    <xf numFmtId="0" fontId="3" fillId="0" borderId="0" xfId="688" applyFont="1" applyFill="1" applyBorder="1" applyAlignment="1">
      <alignment wrapText="1"/>
      <protection/>
    </xf>
    <xf numFmtId="0" fontId="3" fillId="0" borderId="0" xfId="733" applyFont="1">
      <alignment/>
      <protection/>
    </xf>
    <xf numFmtId="2" fontId="3" fillId="0" borderId="0" xfId="733" applyNumberFormat="1" applyFont="1">
      <alignment/>
      <protection/>
    </xf>
    <xf numFmtId="0" fontId="3" fillId="0" borderId="0" xfId="723" applyFont="1" applyBorder="1">
      <alignment/>
      <protection/>
    </xf>
    <xf numFmtId="0" fontId="3" fillId="0" borderId="0" xfId="723" applyFont="1" applyFill="1" applyBorder="1">
      <alignment/>
      <protection/>
    </xf>
    <xf numFmtId="0" fontId="2" fillId="0" borderId="0" xfId="732">
      <alignment/>
      <protection/>
    </xf>
    <xf numFmtId="0" fontId="2" fillId="0" borderId="0" xfId="732" applyNumberFormat="1" applyAlignment="1">
      <alignment horizontal="center"/>
      <protection/>
    </xf>
    <xf numFmtId="0" fontId="10" fillId="0" borderId="10" xfId="723" applyFont="1" applyBorder="1">
      <alignment/>
      <protection/>
    </xf>
    <xf numFmtId="0" fontId="2" fillId="0" borderId="0" xfId="732" applyAlignment="1">
      <alignment horizontal="center"/>
      <protection/>
    </xf>
    <xf numFmtId="2" fontId="2" fillId="0" borderId="0" xfId="732" applyNumberFormat="1">
      <alignment/>
      <protection/>
    </xf>
    <xf numFmtId="0" fontId="10" fillId="0" borderId="0" xfId="723" applyFont="1" applyBorder="1">
      <alignment/>
      <protection/>
    </xf>
    <xf numFmtId="0" fontId="10" fillId="0" borderId="0" xfId="723" applyFont="1" applyFill="1" applyBorder="1">
      <alignment/>
      <protection/>
    </xf>
    <xf numFmtId="0" fontId="2" fillId="0" borderId="0" xfId="732" applyBorder="1">
      <alignment/>
      <protection/>
    </xf>
    <xf numFmtId="0" fontId="2" fillId="0" borderId="0" xfId="732" applyFill="1" applyBorder="1">
      <alignment/>
      <protection/>
    </xf>
    <xf numFmtId="0" fontId="2" fillId="0" borderId="0" xfId="731" applyFill="1" applyBorder="1">
      <alignment/>
      <protection/>
    </xf>
    <xf numFmtId="0" fontId="2" fillId="0" borderId="0" xfId="731">
      <alignment/>
      <protection/>
    </xf>
    <xf numFmtId="2" fontId="2" fillId="0" borderId="0" xfId="731" applyNumberFormat="1">
      <alignment/>
      <protection/>
    </xf>
    <xf numFmtId="0" fontId="2" fillId="0" borderId="0" xfId="731" applyFill="1">
      <alignment/>
      <protection/>
    </xf>
    <xf numFmtId="0" fontId="6" fillId="33" borderId="11" xfId="736" applyFont="1" applyFill="1" applyBorder="1" applyAlignment="1">
      <alignment horizontal="center" vertical="center"/>
      <protection/>
    </xf>
    <xf numFmtId="0" fontId="6" fillId="33" borderId="11" xfId="921" applyNumberFormat="1" applyFont="1" applyFill="1" applyBorder="1" applyAlignment="1">
      <alignment horizontal="center" vertical="center" wrapText="1"/>
      <protection/>
    </xf>
    <xf numFmtId="0" fontId="6" fillId="33" borderId="11" xfId="920" applyNumberFormat="1" applyFont="1" applyFill="1" applyBorder="1" applyAlignment="1">
      <alignment horizontal="center" vertical="center"/>
      <protection/>
    </xf>
    <xf numFmtId="0" fontId="6" fillId="33" borderId="11" xfId="920" applyFont="1" applyFill="1" applyBorder="1" applyAlignment="1">
      <alignment horizontal="center" vertical="center" wrapText="1"/>
      <protection/>
    </xf>
    <xf numFmtId="0" fontId="6" fillId="33" borderId="11" xfId="920" applyNumberFormat="1" applyFont="1" applyFill="1" applyBorder="1" applyAlignment="1">
      <alignment horizontal="center" vertical="center" wrapText="1"/>
      <protection/>
    </xf>
    <xf numFmtId="2" fontId="6" fillId="33" borderId="11" xfId="922" applyNumberFormat="1" applyFont="1" applyFill="1" applyBorder="1" applyAlignment="1">
      <alignment horizontal="center" vertical="center" wrapText="1"/>
      <protection/>
    </xf>
    <xf numFmtId="0" fontId="6" fillId="33" borderId="11" xfId="920" applyFont="1" applyFill="1" applyBorder="1" applyAlignment="1">
      <alignment horizontal="center" vertical="center"/>
      <protection/>
    </xf>
    <xf numFmtId="2" fontId="6" fillId="33" borderId="11" xfId="922" applyNumberFormat="1" applyFont="1" applyFill="1" applyBorder="1" applyAlignment="1">
      <alignment wrapText="1"/>
      <protection/>
    </xf>
    <xf numFmtId="0" fontId="6" fillId="33" borderId="11" xfId="920" applyFont="1" applyFill="1" applyBorder="1">
      <alignment/>
      <protection/>
    </xf>
    <xf numFmtId="0" fontId="6" fillId="34" borderId="11" xfId="736" applyFont="1" applyFill="1" applyBorder="1" applyAlignment="1">
      <alignment horizontal="center" vertical="center"/>
      <protection/>
    </xf>
    <xf numFmtId="0" fontId="6" fillId="34" borderId="11" xfId="921" applyNumberFormat="1" applyFont="1" applyFill="1" applyBorder="1" applyAlignment="1">
      <alignment horizontal="center" vertical="center" wrapText="1"/>
      <protection/>
    </xf>
    <xf numFmtId="0" fontId="6" fillId="34" borderId="11" xfId="920" applyNumberFormat="1" applyFont="1" applyFill="1" applyBorder="1" applyAlignment="1">
      <alignment horizontal="center" vertical="center"/>
      <protection/>
    </xf>
    <xf numFmtId="0" fontId="6" fillId="34" borderId="11" xfId="920" applyFont="1" applyFill="1" applyBorder="1" applyAlignment="1">
      <alignment horizontal="center" vertical="center" wrapText="1"/>
      <protection/>
    </xf>
    <xf numFmtId="0" fontId="6" fillId="34" borderId="11" xfId="920" applyNumberFormat="1" applyFont="1" applyFill="1" applyBorder="1" applyAlignment="1">
      <alignment horizontal="center" vertical="center" wrapText="1"/>
      <protection/>
    </xf>
    <xf numFmtId="2" fontId="6" fillId="34" borderId="11" xfId="922" applyNumberFormat="1" applyFont="1" applyFill="1" applyBorder="1" applyAlignment="1">
      <alignment horizontal="center" vertical="center" wrapText="1"/>
      <protection/>
    </xf>
    <xf numFmtId="0" fontId="6" fillId="34" borderId="11" xfId="920" applyFont="1" applyFill="1" applyBorder="1" applyAlignment="1">
      <alignment horizontal="center" vertical="center"/>
      <protection/>
    </xf>
    <xf numFmtId="2" fontId="6" fillId="34" borderId="11" xfId="922" applyNumberFormat="1" applyFont="1" applyFill="1" applyBorder="1" applyAlignment="1">
      <alignment wrapText="1"/>
      <protection/>
    </xf>
    <xf numFmtId="0" fontId="6" fillId="34" borderId="11" xfId="920" applyFont="1" applyFill="1" applyBorder="1">
      <alignment/>
      <protection/>
    </xf>
    <xf numFmtId="0" fontId="6" fillId="2" borderId="12" xfId="735" applyFont="1" applyFill="1" applyBorder="1" applyAlignment="1">
      <alignment horizontal="center" vertical="center"/>
      <protection/>
    </xf>
    <xf numFmtId="0" fontId="6" fillId="2" borderId="12" xfId="921" applyNumberFormat="1" applyFont="1" applyFill="1" applyBorder="1" applyAlignment="1">
      <alignment horizontal="center" vertical="center" wrapText="1"/>
      <protection/>
    </xf>
    <xf numFmtId="0" fontId="6" fillId="2" borderId="12" xfId="920" applyNumberFormat="1" applyFont="1" applyFill="1" applyBorder="1" applyAlignment="1">
      <alignment horizontal="center" vertical="center"/>
      <protection/>
    </xf>
    <xf numFmtId="0" fontId="6" fillId="2" borderId="12" xfId="920" applyFont="1" applyFill="1" applyBorder="1" applyAlignment="1">
      <alignment horizontal="center" vertical="center" wrapText="1"/>
      <protection/>
    </xf>
    <xf numFmtId="0" fontId="6" fillId="2" borderId="12" xfId="920" applyNumberFormat="1" applyFont="1" applyFill="1" applyBorder="1" applyAlignment="1">
      <alignment horizontal="center" vertical="center" wrapText="1"/>
      <protection/>
    </xf>
    <xf numFmtId="2" fontId="6" fillId="2" borderId="12" xfId="922" applyNumberFormat="1" applyFont="1" applyFill="1" applyBorder="1" applyAlignment="1">
      <alignment horizontal="center" vertical="center" wrapText="1"/>
      <protection/>
    </xf>
    <xf numFmtId="0" fontId="6" fillId="2" borderId="12" xfId="920" applyFont="1" applyFill="1" applyBorder="1" applyAlignment="1">
      <alignment horizontal="center" vertical="center"/>
      <protection/>
    </xf>
    <xf numFmtId="0" fontId="6" fillId="3" borderId="11" xfId="736" applyFont="1" applyFill="1" applyBorder="1" applyAlignment="1">
      <alignment horizontal="center" vertical="center"/>
      <protection/>
    </xf>
    <xf numFmtId="0" fontId="6" fillId="3" borderId="11" xfId="921" applyNumberFormat="1" applyFont="1" applyFill="1" applyBorder="1" applyAlignment="1">
      <alignment horizontal="center" vertical="center" wrapText="1"/>
      <protection/>
    </xf>
    <xf numFmtId="0" fontId="6" fillId="3" borderId="11" xfId="920" applyNumberFormat="1" applyFont="1" applyFill="1" applyBorder="1" applyAlignment="1">
      <alignment horizontal="center" vertical="center"/>
      <protection/>
    </xf>
    <xf numFmtId="0" fontId="6" fillId="3" borderId="11" xfId="920" applyFont="1" applyFill="1" applyBorder="1" applyAlignment="1">
      <alignment horizontal="center" vertical="center" wrapText="1"/>
      <protection/>
    </xf>
    <xf numFmtId="0" fontId="6" fillId="3" borderId="11" xfId="920" applyNumberFormat="1" applyFont="1" applyFill="1" applyBorder="1" applyAlignment="1">
      <alignment horizontal="center" vertical="center" wrapText="1"/>
      <protection/>
    </xf>
    <xf numFmtId="2" fontId="6" fillId="3" borderId="11" xfId="922" applyNumberFormat="1" applyFont="1" applyFill="1" applyBorder="1" applyAlignment="1">
      <alignment horizontal="center" vertical="center" wrapText="1"/>
      <protection/>
    </xf>
    <xf numFmtId="0" fontId="6" fillId="3" borderId="11" xfId="920" applyFont="1" applyFill="1" applyBorder="1" applyAlignment="1">
      <alignment horizontal="center" vertical="center"/>
      <protection/>
    </xf>
    <xf numFmtId="2" fontId="6" fillId="3" borderId="11" xfId="922" applyNumberFormat="1" applyFont="1" applyFill="1" applyBorder="1" applyAlignment="1">
      <alignment wrapText="1"/>
      <protection/>
    </xf>
    <xf numFmtId="0" fontId="6" fillId="3" borderId="11" xfId="920" applyFont="1" applyFill="1" applyBorder="1">
      <alignment/>
      <protection/>
    </xf>
    <xf numFmtId="0" fontId="6" fillId="6" borderId="11" xfId="736" applyFont="1" applyFill="1" applyBorder="1" applyAlignment="1">
      <alignment horizontal="center" vertical="center"/>
      <protection/>
    </xf>
    <xf numFmtId="0" fontId="6" fillId="6" borderId="11" xfId="921" applyNumberFormat="1" applyFont="1" applyFill="1" applyBorder="1" applyAlignment="1">
      <alignment horizontal="center" vertical="center" wrapText="1"/>
      <protection/>
    </xf>
    <xf numFmtId="0" fontId="6" fillId="6" borderId="11" xfId="920" applyNumberFormat="1" applyFont="1" applyFill="1" applyBorder="1" applyAlignment="1">
      <alignment horizontal="center" vertical="center"/>
      <protection/>
    </xf>
    <xf numFmtId="0" fontId="6" fillId="6" borderId="11" xfId="920" applyFont="1" applyFill="1" applyBorder="1" applyAlignment="1">
      <alignment horizontal="center" vertical="center" wrapText="1"/>
      <protection/>
    </xf>
    <xf numFmtId="0" fontId="6" fillId="6" borderId="11" xfId="920" applyNumberFormat="1" applyFont="1" applyFill="1" applyBorder="1" applyAlignment="1">
      <alignment horizontal="center" vertical="center" wrapText="1"/>
      <protection/>
    </xf>
    <xf numFmtId="2" fontId="6" fillId="6" borderId="11" xfId="922" applyNumberFormat="1" applyFont="1" applyFill="1" applyBorder="1" applyAlignment="1">
      <alignment horizontal="center" vertical="center" wrapText="1"/>
      <protection/>
    </xf>
    <xf numFmtId="0" fontId="6" fillId="6" borderId="11" xfId="920" applyFont="1" applyFill="1" applyBorder="1" applyAlignment="1">
      <alignment horizontal="center" vertical="center"/>
      <protection/>
    </xf>
    <xf numFmtId="2" fontId="6" fillId="6" borderId="11" xfId="922" applyNumberFormat="1" applyFont="1" applyFill="1" applyBorder="1" applyAlignment="1">
      <alignment wrapText="1"/>
      <protection/>
    </xf>
    <xf numFmtId="0" fontId="6" fillId="6" borderId="11" xfId="920" applyFont="1" applyFill="1" applyBorder="1">
      <alignment/>
      <protection/>
    </xf>
    <xf numFmtId="0" fontId="6" fillId="7" borderId="11" xfId="736" applyFont="1" applyFill="1" applyBorder="1" applyAlignment="1">
      <alignment horizontal="center" vertical="center"/>
      <protection/>
    </xf>
    <xf numFmtId="0" fontId="6" fillId="7" borderId="11" xfId="921" applyNumberFormat="1" applyFont="1" applyFill="1" applyBorder="1" applyAlignment="1">
      <alignment horizontal="center" vertical="center" wrapText="1"/>
      <protection/>
    </xf>
    <xf numFmtId="0" fontId="6" fillId="7" borderId="11" xfId="920" applyNumberFormat="1" applyFont="1" applyFill="1" applyBorder="1" applyAlignment="1">
      <alignment horizontal="center" vertical="center"/>
      <protection/>
    </xf>
    <xf numFmtId="0" fontId="6" fillId="7" borderId="11" xfId="920" applyFont="1" applyFill="1" applyBorder="1" applyAlignment="1">
      <alignment horizontal="center" vertical="center" wrapText="1"/>
      <protection/>
    </xf>
    <xf numFmtId="0" fontId="6" fillId="7" borderId="11" xfId="920" applyNumberFormat="1" applyFont="1" applyFill="1" applyBorder="1" applyAlignment="1">
      <alignment horizontal="center" vertical="center" wrapText="1"/>
      <protection/>
    </xf>
    <xf numFmtId="2" fontId="6" fillId="7" borderId="11" xfId="922" applyNumberFormat="1" applyFont="1" applyFill="1" applyBorder="1" applyAlignment="1">
      <alignment horizontal="center" vertical="center" wrapText="1"/>
      <protection/>
    </xf>
    <xf numFmtId="0" fontId="6" fillId="7" borderId="11" xfId="920" applyFont="1" applyFill="1" applyBorder="1" applyAlignment="1">
      <alignment horizontal="center" vertical="center"/>
      <protection/>
    </xf>
    <xf numFmtId="2" fontId="6" fillId="7" borderId="11" xfId="922" applyNumberFormat="1" applyFont="1" applyFill="1" applyBorder="1" applyAlignment="1">
      <alignment wrapText="1"/>
      <protection/>
    </xf>
    <xf numFmtId="0" fontId="6" fillId="7" borderId="11" xfId="920" applyFont="1" applyFill="1" applyBorder="1">
      <alignment/>
      <protection/>
    </xf>
    <xf numFmtId="0" fontId="6" fillId="35" borderId="11" xfId="736" applyFont="1" applyFill="1" applyBorder="1" applyAlignment="1">
      <alignment horizontal="center" vertical="center"/>
      <protection/>
    </xf>
    <xf numFmtId="0" fontId="6" fillId="35" borderId="11" xfId="921" applyNumberFormat="1" applyFont="1" applyFill="1" applyBorder="1" applyAlignment="1">
      <alignment horizontal="center" vertical="center" wrapText="1"/>
      <protection/>
    </xf>
    <xf numFmtId="0" fontId="6" fillId="35" borderId="11" xfId="920" applyNumberFormat="1" applyFont="1" applyFill="1" applyBorder="1" applyAlignment="1">
      <alignment horizontal="center" vertical="center"/>
      <protection/>
    </xf>
    <xf numFmtId="0" fontId="6" fillId="35" borderId="11" xfId="920" applyFont="1" applyFill="1" applyBorder="1" applyAlignment="1">
      <alignment horizontal="center" vertical="center" wrapText="1"/>
      <protection/>
    </xf>
    <xf numFmtId="0" fontId="6" fillId="35" borderId="11" xfId="920" applyNumberFormat="1" applyFont="1" applyFill="1" applyBorder="1" applyAlignment="1">
      <alignment horizontal="center" vertical="center" wrapText="1"/>
      <protection/>
    </xf>
    <xf numFmtId="2" fontId="6" fillId="35" borderId="11" xfId="922" applyNumberFormat="1" applyFont="1" applyFill="1" applyBorder="1" applyAlignment="1">
      <alignment horizontal="center" vertical="center" wrapText="1"/>
      <protection/>
    </xf>
    <xf numFmtId="0" fontId="6" fillId="35" borderId="11" xfId="920" applyFont="1" applyFill="1" applyBorder="1" applyAlignment="1">
      <alignment horizontal="center" vertical="center"/>
      <protection/>
    </xf>
    <xf numFmtId="2" fontId="6" fillId="35" borderId="11" xfId="922" applyNumberFormat="1" applyFont="1" applyFill="1" applyBorder="1" applyAlignment="1">
      <alignment wrapText="1"/>
      <protection/>
    </xf>
    <xf numFmtId="0" fontId="6" fillId="35" borderId="11" xfId="920" applyFont="1" applyFill="1" applyBorder="1">
      <alignment/>
      <protection/>
    </xf>
    <xf numFmtId="0" fontId="6" fillId="36" borderId="11" xfId="736" applyFont="1" applyFill="1" applyBorder="1" applyAlignment="1">
      <alignment horizontal="center" vertical="center"/>
      <protection/>
    </xf>
    <xf numFmtId="0" fontId="6" fillId="36" borderId="11" xfId="921" applyNumberFormat="1" applyFont="1" applyFill="1" applyBorder="1" applyAlignment="1">
      <alignment horizontal="center" vertical="center" wrapText="1"/>
      <protection/>
    </xf>
    <xf numFmtId="0" fontId="6" fillId="36" borderId="11" xfId="920" applyNumberFormat="1" applyFont="1" applyFill="1" applyBorder="1" applyAlignment="1">
      <alignment horizontal="center" vertical="center"/>
      <protection/>
    </xf>
    <xf numFmtId="0" fontId="6" fillId="36" borderId="11" xfId="920" applyFont="1" applyFill="1" applyBorder="1" applyAlignment="1">
      <alignment horizontal="center" vertical="center" wrapText="1"/>
      <protection/>
    </xf>
    <xf numFmtId="0" fontId="6" fillId="36" borderId="11" xfId="920" applyNumberFormat="1" applyFont="1" applyFill="1" applyBorder="1" applyAlignment="1">
      <alignment horizontal="center" vertical="center" wrapText="1"/>
      <protection/>
    </xf>
    <xf numFmtId="2" fontId="6" fillId="36" borderId="11" xfId="922" applyNumberFormat="1" applyFont="1" applyFill="1" applyBorder="1" applyAlignment="1">
      <alignment horizontal="center" vertical="center" wrapText="1"/>
      <protection/>
    </xf>
    <xf numFmtId="0" fontId="6" fillId="36" borderId="11" xfId="920" applyFont="1" applyFill="1" applyBorder="1" applyAlignment="1">
      <alignment horizontal="center" vertical="center"/>
      <protection/>
    </xf>
    <xf numFmtId="2" fontId="6" fillId="36" borderId="11" xfId="922" applyNumberFormat="1" applyFont="1" applyFill="1" applyBorder="1" applyAlignment="1">
      <alignment wrapText="1"/>
      <protection/>
    </xf>
    <xf numFmtId="0" fontId="6" fillId="36" borderId="11" xfId="920" applyFont="1" applyFill="1" applyBorder="1">
      <alignment/>
      <protection/>
    </xf>
    <xf numFmtId="0" fontId="3" fillId="0" borderId="0" xfId="736" applyFont="1" applyFill="1" applyAlignment="1">
      <alignment/>
      <protection/>
    </xf>
    <xf numFmtId="2" fontId="3" fillId="0" borderId="0" xfId="0" applyNumberFormat="1" applyFont="1" applyFill="1" applyBorder="1" applyAlignment="1">
      <alignment horizontal="center" vertical="center"/>
    </xf>
    <xf numFmtId="2" fontId="9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95" fillId="0" borderId="0" xfId="722" applyFont="1" applyAlignment="1">
      <alignment horizontal="center"/>
      <protection/>
    </xf>
    <xf numFmtId="2" fontId="95" fillId="0" borderId="0" xfId="722" applyNumberFormat="1" applyFont="1" applyAlignment="1">
      <alignment horizontal="center" vertical="center"/>
      <protection/>
    </xf>
    <xf numFmtId="2" fontId="95" fillId="0" borderId="0" xfId="722" applyNumberFormat="1" applyFont="1" applyFill="1" applyAlignment="1">
      <alignment horizontal="center" vertical="center"/>
      <protection/>
    </xf>
    <xf numFmtId="0" fontId="3" fillId="0" borderId="0" xfId="715" applyFont="1" applyBorder="1" applyAlignment="1">
      <alignment vertical="center"/>
      <protection/>
    </xf>
    <xf numFmtId="0" fontId="3" fillId="0" borderId="0" xfId="715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715" applyFont="1" applyBorder="1">
      <alignment/>
      <protection/>
    </xf>
    <xf numFmtId="0" fontId="3" fillId="0" borderId="0" xfId="720" applyFont="1" applyFill="1" applyAlignment="1">
      <alignment/>
      <protection/>
    </xf>
    <xf numFmtId="0" fontId="3" fillId="0" borderId="0" xfId="717" applyFont="1" applyFill="1" applyAlignment="1">
      <alignment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738" applyFont="1" applyFill="1" applyBorder="1" applyAlignment="1">
      <alignment wrapText="1"/>
      <protection/>
    </xf>
    <xf numFmtId="0" fontId="3" fillId="0" borderId="0" xfId="688" applyFont="1" applyFill="1" applyAlignment="1">
      <alignment horizontal="center"/>
      <protection/>
    </xf>
    <xf numFmtId="0" fontId="3" fillId="0" borderId="0" xfId="738" applyFont="1" applyFill="1" applyAlignment="1">
      <alignment horizontal="center"/>
      <protection/>
    </xf>
    <xf numFmtId="2" fontId="3" fillId="0" borderId="0" xfId="688" applyNumberFormat="1" applyFont="1" applyFill="1" applyAlignment="1">
      <alignment horizontal="center"/>
      <protection/>
    </xf>
    <xf numFmtId="0" fontId="2" fillId="0" borderId="0" xfId="683" applyFont="1" applyAlignment="1">
      <alignment horizontal="center"/>
      <protection/>
    </xf>
    <xf numFmtId="0" fontId="10" fillId="0" borderId="0" xfId="738" applyFont="1" applyFill="1" applyAlignment="1">
      <alignment horizontal="center"/>
      <protection/>
    </xf>
    <xf numFmtId="2" fontId="10" fillId="0" borderId="0" xfId="0" applyNumberFormat="1" applyFont="1" applyAlignment="1">
      <alignment/>
    </xf>
    <xf numFmtId="2" fontId="10" fillId="0" borderId="0" xfId="688" applyNumberFormat="1" applyFont="1" applyFill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2" fillId="0" borderId="0" xfId="732" applyFill="1">
      <alignment/>
      <protection/>
    </xf>
    <xf numFmtId="0" fontId="2" fillId="0" borderId="0" xfId="732" applyFill="1" applyAlignment="1">
      <alignment horizontal="center"/>
      <protection/>
    </xf>
    <xf numFmtId="14" fontId="2" fillId="0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8" fillId="0" borderId="0" xfId="665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>
      <alignment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181" fontId="18" fillId="0" borderId="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21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20" fontId="8" fillId="0" borderId="0" xfId="0" applyNumberFormat="1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8" fillId="0" borderId="0" xfId="665" applyFont="1" applyProtection="1">
      <alignment/>
      <protection locked="0"/>
    </xf>
    <xf numFmtId="182" fontId="2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174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33" fillId="0" borderId="12" xfId="0" applyFont="1" applyFill="1" applyBorder="1" applyAlignment="1" applyProtection="1">
      <alignment horizontal="left"/>
      <protection locked="0"/>
    </xf>
    <xf numFmtId="0" fontId="34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1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/>
      <protection locked="0"/>
    </xf>
    <xf numFmtId="0" fontId="3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72" fontId="22" fillId="0" borderId="11" xfId="0" applyNumberFormat="1" applyFont="1" applyFill="1" applyBorder="1" applyAlignment="1">
      <alignment horizontal="center" vertical="center"/>
    </xf>
    <xf numFmtId="180" fontId="21" fillId="0" borderId="0" xfId="92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21" fillId="0" borderId="11" xfId="0" applyNumberFormat="1" applyFont="1" applyFill="1" applyBorder="1" applyAlignment="1">
      <alignment horizontal="center"/>
    </xf>
    <xf numFmtId="173" fontId="38" fillId="0" borderId="0" xfId="925" applyNumberFormat="1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2" xfId="0" applyFont="1" applyBorder="1" applyAlignment="1">
      <alignment horizontal="right"/>
    </xf>
    <xf numFmtId="173" fontId="21" fillId="0" borderId="12" xfId="925" applyNumberFormat="1" applyFont="1" applyBorder="1" applyAlignment="1">
      <alignment horizontal="center"/>
    </xf>
    <xf numFmtId="172" fontId="39" fillId="0" borderId="12" xfId="0" applyNumberFormat="1" applyFont="1" applyFill="1" applyBorder="1" applyAlignment="1">
      <alignment/>
    </xf>
    <xf numFmtId="172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0" fontId="22" fillId="0" borderId="0" xfId="0" applyNumberFormat="1" applyFont="1" applyFill="1" applyBorder="1" applyAlignment="1">
      <alignment horizontal="left"/>
    </xf>
    <xf numFmtId="172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72" fontId="97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1" xfId="517" applyNumberFormat="1" applyFont="1" applyFill="1" applyBorder="1" applyAlignment="1">
      <alignment/>
      <protection/>
    </xf>
    <xf numFmtId="0" fontId="8" fillId="0" borderId="11" xfId="517" applyNumberFormat="1" applyFont="1" applyFill="1" applyBorder="1">
      <alignment/>
      <protection/>
    </xf>
    <xf numFmtId="0" fontId="8" fillId="0" borderId="11" xfId="517" applyNumberFormat="1" applyFont="1" applyFill="1" applyBorder="1" applyAlignment="1">
      <alignment horizontal="left"/>
      <protection/>
    </xf>
    <xf numFmtId="174" fontId="8" fillId="0" borderId="11" xfId="517" applyNumberFormat="1" applyFont="1" applyFill="1" applyBorder="1" applyAlignment="1">
      <alignment horizontal="left"/>
      <protection/>
    </xf>
    <xf numFmtId="0" fontId="8" fillId="0" borderId="0" xfId="517" applyFont="1" applyFill="1">
      <alignment/>
      <protection/>
    </xf>
    <xf numFmtId="0" fontId="8" fillId="0" borderId="13" xfId="517" applyNumberFormat="1" applyFont="1" applyFill="1" applyBorder="1">
      <alignment/>
      <protection/>
    </xf>
    <xf numFmtId="0" fontId="8" fillId="0" borderId="11" xfId="517" applyFill="1" applyBorder="1">
      <alignment/>
      <protection/>
    </xf>
    <xf numFmtId="0" fontId="8" fillId="0" borderId="11" xfId="517" applyFont="1" applyFill="1" applyBorder="1">
      <alignment/>
      <protection/>
    </xf>
    <xf numFmtId="175" fontId="8" fillId="0" borderId="11" xfId="517" applyNumberFormat="1" applyFont="1" applyFill="1" applyBorder="1">
      <alignment/>
      <protection/>
    </xf>
    <xf numFmtId="175" fontId="8" fillId="0" borderId="0" xfId="517" applyNumberFormat="1" applyFont="1" applyFill="1">
      <alignment/>
      <protection/>
    </xf>
    <xf numFmtId="0" fontId="8" fillId="0" borderId="0" xfId="517" applyNumberFormat="1" applyFont="1" applyFill="1" applyBorder="1">
      <alignment/>
      <protection/>
    </xf>
    <xf numFmtId="0" fontId="8" fillId="0" borderId="13" xfId="51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173" fontId="21" fillId="0" borderId="0" xfId="925" applyNumberFormat="1" applyFont="1" applyBorder="1" applyAlignment="1">
      <alignment horizontal="center"/>
    </xf>
    <xf numFmtId="172" fontId="3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98" fillId="0" borderId="0" xfId="0" applyFont="1" applyFill="1" applyAlignment="1" applyProtection="1">
      <alignment/>
      <protection locked="0"/>
    </xf>
    <xf numFmtId="7" fontId="2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7" fontId="21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2" fontId="22" fillId="0" borderId="0" xfId="314" applyNumberFormat="1" applyFont="1" applyFill="1" applyBorder="1" applyAlignment="1" quotePrefix="1">
      <alignment horizontal="left"/>
    </xf>
    <xf numFmtId="0" fontId="2" fillId="0" borderId="0" xfId="667">
      <alignment/>
      <protection/>
    </xf>
    <xf numFmtId="177" fontId="8" fillId="37" borderId="11" xfId="517" applyNumberFormat="1" applyFill="1" applyBorder="1">
      <alignment/>
      <protection/>
    </xf>
    <xf numFmtId="175" fontId="8" fillId="37" borderId="11" xfId="517" applyNumberFormat="1" applyFill="1" applyBorder="1">
      <alignment/>
      <protection/>
    </xf>
    <xf numFmtId="177" fontId="8" fillId="37" borderId="11" xfId="517" applyNumberFormat="1" applyFill="1" applyBorder="1" applyAlignment="1">
      <alignment horizontal="left"/>
      <protection/>
    </xf>
    <xf numFmtId="177" fontId="2" fillId="37" borderId="11" xfId="667" applyNumberFormat="1" applyFont="1" applyFill="1" applyBorder="1">
      <alignment/>
      <protection/>
    </xf>
    <xf numFmtId="0" fontId="2" fillId="0" borderId="0" xfId="667" applyBorder="1">
      <alignment/>
      <protection/>
    </xf>
    <xf numFmtId="0" fontId="2" fillId="0" borderId="0" xfId="667" applyFill="1">
      <alignment/>
      <protection/>
    </xf>
    <xf numFmtId="0" fontId="2" fillId="0" borderId="11" xfId="667" applyFill="1" applyBorder="1" applyAlignment="1">
      <alignment horizontal="center"/>
      <protection/>
    </xf>
    <xf numFmtId="0" fontId="2" fillId="0" borderId="0" xfId="667" applyFill="1" applyBorder="1">
      <alignment/>
      <protection/>
    </xf>
    <xf numFmtId="175" fontId="8" fillId="0" borderId="11" xfId="517" applyNumberFormat="1" applyFont="1" applyFill="1" applyBorder="1" applyAlignment="1">
      <alignment horizontal="center"/>
      <protection/>
    </xf>
    <xf numFmtId="0" fontId="82" fillId="0" borderId="11" xfId="75" applyFill="1" applyBorder="1" applyAlignment="1" applyProtection="1">
      <alignment/>
      <protection/>
    </xf>
    <xf numFmtId="175" fontId="8" fillId="0" borderId="11" xfId="517" applyNumberFormat="1" applyFill="1" applyBorder="1">
      <alignment/>
      <protection/>
    </xf>
    <xf numFmtId="0" fontId="8" fillId="0" borderId="11" xfId="517" applyNumberFormat="1" applyFont="1" applyFill="1" applyBorder="1" applyAlignment="1">
      <alignment horizontal="center"/>
      <protection/>
    </xf>
    <xf numFmtId="0" fontId="2" fillId="0" borderId="11" xfId="667" applyFill="1" applyBorder="1">
      <alignment/>
      <protection/>
    </xf>
    <xf numFmtId="0" fontId="8" fillId="0" borderId="0" xfId="517" applyNumberFormat="1" applyFont="1" applyFill="1" applyBorder="1" applyAlignment="1">
      <alignment horizontal="left"/>
      <protection/>
    </xf>
    <xf numFmtId="0" fontId="2" fillId="0" borderId="14" xfId="667" applyFill="1" applyBorder="1">
      <alignment/>
      <protection/>
    </xf>
    <xf numFmtId="0" fontId="8" fillId="0" borderId="0" xfId="517" applyFont="1" applyFill="1" applyAlignment="1">
      <alignment horizontal="left"/>
      <protection/>
    </xf>
    <xf numFmtId="0" fontId="2" fillId="0" borderId="0" xfId="667" applyFill="1" applyAlignment="1">
      <alignment horizontal="left"/>
      <protection/>
    </xf>
    <xf numFmtId="2" fontId="41" fillId="0" borderId="0" xfId="314" applyNumberFormat="1" applyFont="1" applyFill="1" applyBorder="1" applyAlignment="1" quotePrefix="1">
      <alignment horizontal="left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42" fillId="0" borderId="0" xfId="688" applyFont="1" applyFill="1" applyBorder="1" applyAlignment="1">
      <alignment wrapText="1"/>
      <protection/>
    </xf>
    <xf numFmtId="0" fontId="43" fillId="0" borderId="0" xfId="688" applyFont="1" applyFill="1">
      <alignment/>
      <protection/>
    </xf>
    <xf numFmtId="0" fontId="42" fillId="0" borderId="0" xfId="721" applyFont="1" applyFill="1" applyBorder="1">
      <alignment/>
      <protection/>
    </xf>
    <xf numFmtId="0" fontId="42" fillId="0" borderId="0" xfId="721" applyFont="1" applyFill="1">
      <alignment/>
      <protection/>
    </xf>
    <xf numFmtId="0" fontId="43" fillId="0" borderId="0" xfId="688" applyFont="1" applyFill="1" applyBorder="1" applyAlignment="1">
      <alignment wrapText="1"/>
      <protection/>
    </xf>
    <xf numFmtId="0" fontId="43" fillId="0" borderId="0" xfId="688" applyFont="1" applyFill="1" applyAlignment="1">
      <alignment wrapText="1"/>
      <protection/>
    </xf>
    <xf numFmtId="0" fontId="43" fillId="0" borderId="0" xfId="688" applyFont="1" applyFill="1" applyBorder="1">
      <alignment/>
      <protection/>
    </xf>
    <xf numFmtId="0" fontId="8" fillId="0" borderId="0" xfId="75" applyFont="1" applyFill="1" applyBorder="1" applyAlignment="1" applyProtection="1">
      <alignment horizontal="right" wrapText="1"/>
      <protection/>
    </xf>
    <xf numFmtId="0" fontId="44" fillId="0" borderId="0" xfId="0" applyFont="1" applyFill="1" applyBorder="1" applyAlignment="1">
      <alignment wrapText="1"/>
    </xf>
    <xf numFmtId="0" fontId="8" fillId="0" borderId="0" xfId="75" applyFont="1" applyFill="1" applyBorder="1" applyAlignment="1" applyProtection="1">
      <alignment horizontal="left" wrapText="1"/>
      <protection/>
    </xf>
    <xf numFmtId="0" fontId="2" fillId="0" borderId="0" xfId="683" applyFont="1" applyFill="1" applyAlignment="1">
      <alignment horizontal="center"/>
      <protection/>
    </xf>
    <xf numFmtId="0" fontId="2" fillId="0" borderId="0" xfId="735" applyFont="1" applyFill="1" applyAlignment="1">
      <alignment horizontal="center"/>
      <protection/>
    </xf>
    <xf numFmtId="2" fontId="2" fillId="0" borderId="0" xfId="735" applyNumberFormat="1" applyFill="1">
      <alignment/>
      <protection/>
    </xf>
    <xf numFmtId="0" fontId="2" fillId="0" borderId="0" xfId="735" applyFill="1" applyAlignment="1">
      <alignment horizontal="center"/>
      <protection/>
    </xf>
    <xf numFmtId="0" fontId="102" fillId="0" borderId="0" xfId="0" applyFont="1" applyFill="1" applyBorder="1" applyAlignment="1" applyProtection="1">
      <alignment horizontal="left"/>
      <protection locked="0"/>
    </xf>
    <xf numFmtId="190" fontId="27" fillId="0" borderId="0" xfId="0" applyNumberFormat="1" applyFont="1" applyBorder="1" applyAlignment="1" applyProtection="1">
      <alignment wrapText="1"/>
      <protection locked="0"/>
    </xf>
    <xf numFmtId="19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172" fontId="1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3" fillId="0" borderId="0" xfId="0" applyFont="1" applyFill="1" applyAlignment="1">
      <alignment/>
    </xf>
    <xf numFmtId="0" fontId="8" fillId="0" borderId="0" xfId="664" applyFont="1" applyAlignment="1">
      <alignment horizontal="left"/>
      <protection/>
    </xf>
    <xf numFmtId="0" fontId="104" fillId="0" borderId="0" xfId="0" applyFont="1" applyAlignment="1">
      <alignment horizontal="left"/>
    </xf>
    <xf numFmtId="0" fontId="104" fillId="0" borderId="0" xfId="0" applyFont="1" applyAlignment="1">
      <alignment/>
    </xf>
    <xf numFmtId="2" fontId="8" fillId="0" borderId="0" xfId="664" applyNumberFormat="1" applyFont="1" applyAlignment="1">
      <alignment horizontal="right"/>
      <protection/>
    </xf>
    <xf numFmtId="172" fontId="104" fillId="0" borderId="0" xfId="0" applyNumberFormat="1" applyFont="1" applyAlignment="1">
      <alignment/>
    </xf>
    <xf numFmtId="8" fontId="10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05" fillId="0" borderId="0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9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90" fontId="22" fillId="0" borderId="11" xfId="0" applyNumberFormat="1" applyFont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9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16" xfId="51"/>
    <cellStyle name="Euro 17" xfId="52"/>
    <cellStyle name="Euro 18" xfId="53"/>
    <cellStyle name="Euro 19" xfId="54"/>
    <cellStyle name="Euro 2" xfId="55"/>
    <cellStyle name="Euro 20" xfId="56"/>
    <cellStyle name="Euro 21" xfId="57"/>
    <cellStyle name="Euro 22" xfId="58"/>
    <cellStyle name="Euro 23" xfId="59"/>
    <cellStyle name="Euro 24" xfId="60"/>
    <cellStyle name="Euro 25" xfId="61"/>
    <cellStyle name="Euro 26" xfId="62"/>
    <cellStyle name="Euro 27" xfId="63"/>
    <cellStyle name="Euro 28" xfId="64"/>
    <cellStyle name="Euro 29" xfId="65"/>
    <cellStyle name="Euro 3" xfId="66"/>
    <cellStyle name="Euro 30" xfId="67"/>
    <cellStyle name="Euro 4" xfId="68"/>
    <cellStyle name="Euro 5" xfId="69"/>
    <cellStyle name="Euro 6" xfId="70"/>
    <cellStyle name="Euro 7" xfId="71"/>
    <cellStyle name="Euro 8" xfId="72"/>
    <cellStyle name="Euro 9" xfId="73"/>
    <cellStyle name="Insatisfaisant" xfId="74"/>
    <cellStyle name="Hyperlink" xfId="75"/>
    <cellStyle name="Lien hypertexte 2" xfId="76"/>
    <cellStyle name="Lien hypertexte 2 2" xfId="77"/>
    <cellStyle name="Lien hypertexte 2 3" xfId="78"/>
    <cellStyle name="Lien hypertexte 2 4" xfId="79"/>
    <cellStyle name="Lien hypertexte 2 5" xfId="80"/>
    <cellStyle name="Lien hypertexte 2 6" xfId="81"/>
    <cellStyle name="Lien hypertexte 3" xfId="82"/>
    <cellStyle name="Lien hypertexte 3 10" xfId="83"/>
    <cellStyle name="Lien hypertexte 3 11" xfId="84"/>
    <cellStyle name="Lien hypertexte 3 12" xfId="85"/>
    <cellStyle name="Lien hypertexte 3 13" xfId="86"/>
    <cellStyle name="Lien hypertexte 3 14" xfId="87"/>
    <cellStyle name="Lien hypertexte 3 15" xfId="88"/>
    <cellStyle name="Lien hypertexte 3 16" xfId="89"/>
    <cellStyle name="Lien hypertexte 3 2" xfId="90"/>
    <cellStyle name="Lien hypertexte 3 3" xfId="91"/>
    <cellStyle name="Lien hypertexte 3 4" xfId="92"/>
    <cellStyle name="Lien hypertexte 3 5" xfId="93"/>
    <cellStyle name="Lien hypertexte 3 6" xfId="94"/>
    <cellStyle name="Lien hypertexte 3 7" xfId="95"/>
    <cellStyle name="Lien hypertexte 3 8" xfId="96"/>
    <cellStyle name="Lien hypertexte 3 9" xfId="97"/>
    <cellStyle name="Lien hypertexte 4" xfId="98"/>
    <cellStyle name="Lien hypertexte 4 10" xfId="99"/>
    <cellStyle name="Lien hypertexte 4 10 10" xfId="100"/>
    <cellStyle name="Lien hypertexte 4 10 11" xfId="101"/>
    <cellStyle name="Lien hypertexte 4 10 12" xfId="102"/>
    <cellStyle name="Lien hypertexte 4 10 13" xfId="103"/>
    <cellStyle name="Lien hypertexte 4 10 14" xfId="104"/>
    <cellStyle name="Lien hypertexte 4 10 15" xfId="105"/>
    <cellStyle name="Lien hypertexte 4 10 16" xfId="106"/>
    <cellStyle name="Lien hypertexte 4 10 2" xfId="107"/>
    <cellStyle name="Lien hypertexte 4 10 3" xfId="108"/>
    <cellStyle name="Lien hypertexte 4 10 4" xfId="109"/>
    <cellStyle name="Lien hypertexte 4 10 5" xfId="110"/>
    <cellStyle name="Lien hypertexte 4 10 6" xfId="111"/>
    <cellStyle name="Lien hypertexte 4 10 7" xfId="112"/>
    <cellStyle name="Lien hypertexte 4 10 8" xfId="113"/>
    <cellStyle name="Lien hypertexte 4 10 9" xfId="114"/>
    <cellStyle name="Lien hypertexte 4 11" xfId="115"/>
    <cellStyle name="Lien hypertexte 4 11 10" xfId="116"/>
    <cellStyle name="Lien hypertexte 4 11 11" xfId="117"/>
    <cellStyle name="Lien hypertexte 4 11 12" xfId="118"/>
    <cellStyle name="Lien hypertexte 4 11 13" xfId="119"/>
    <cellStyle name="Lien hypertexte 4 11 14" xfId="120"/>
    <cellStyle name="Lien hypertexte 4 11 15" xfId="121"/>
    <cellStyle name="Lien hypertexte 4 11 16" xfId="122"/>
    <cellStyle name="Lien hypertexte 4 11 2" xfId="123"/>
    <cellStyle name="Lien hypertexte 4 11 3" xfId="124"/>
    <cellStyle name="Lien hypertexte 4 11 4" xfId="125"/>
    <cellStyle name="Lien hypertexte 4 11 5" xfId="126"/>
    <cellStyle name="Lien hypertexte 4 11 6" xfId="127"/>
    <cellStyle name="Lien hypertexte 4 11 7" xfId="128"/>
    <cellStyle name="Lien hypertexte 4 11 8" xfId="129"/>
    <cellStyle name="Lien hypertexte 4 11 9" xfId="130"/>
    <cellStyle name="Lien hypertexte 4 12" xfId="131"/>
    <cellStyle name="Lien hypertexte 4 12 10" xfId="132"/>
    <cellStyle name="Lien hypertexte 4 12 11" xfId="133"/>
    <cellStyle name="Lien hypertexte 4 12 12" xfId="134"/>
    <cellStyle name="Lien hypertexte 4 12 13" xfId="135"/>
    <cellStyle name="Lien hypertexte 4 12 14" xfId="136"/>
    <cellStyle name="Lien hypertexte 4 12 15" xfId="137"/>
    <cellStyle name="Lien hypertexte 4 12 16" xfId="138"/>
    <cellStyle name="Lien hypertexte 4 12 2" xfId="139"/>
    <cellStyle name="Lien hypertexte 4 12 3" xfId="140"/>
    <cellStyle name="Lien hypertexte 4 12 4" xfId="141"/>
    <cellStyle name="Lien hypertexte 4 12 5" xfId="142"/>
    <cellStyle name="Lien hypertexte 4 12 6" xfId="143"/>
    <cellStyle name="Lien hypertexte 4 12 7" xfId="144"/>
    <cellStyle name="Lien hypertexte 4 12 8" xfId="145"/>
    <cellStyle name="Lien hypertexte 4 12 9" xfId="146"/>
    <cellStyle name="Lien hypertexte 4 13" xfId="147"/>
    <cellStyle name="Lien hypertexte 4 13 10" xfId="148"/>
    <cellStyle name="Lien hypertexte 4 13 11" xfId="149"/>
    <cellStyle name="Lien hypertexte 4 13 12" xfId="150"/>
    <cellStyle name="Lien hypertexte 4 13 13" xfId="151"/>
    <cellStyle name="Lien hypertexte 4 13 14" xfId="152"/>
    <cellStyle name="Lien hypertexte 4 13 15" xfId="153"/>
    <cellStyle name="Lien hypertexte 4 13 16" xfId="154"/>
    <cellStyle name="Lien hypertexte 4 13 2" xfId="155"/>
    <cellStyle name="Lien hypertexte 4 13 3" xfId="156"/>
    <cellStyle name="Lien hypertexte 4 13 4" xfId="157"/>
    <cellStyle name="Lien hypertexte 4 13 5" xfId="158"/>
    <cellStyle name="Lien hypertexte 4 13 6" xfId="159"/>
    <cellStyle name="Lien hypertexte 4 13 7" xfId="160"/>
    <cellStyle name="Lien hypertexte 4 13 8" xfId="161"/>
    <cellStyle name="Lien hypertexte 4 13 9" xfId="162"/>
    <cellStyle name="Lien hypertexte 4 14" xfId="163"/>
    <cellStyle name="Lien hypertexte 4 14 10" xfId="164"/>
    <cellStyle name="Lien hypertexte 4 14 11" xfId="165"/>
    <cellStyle name="Lien hypertexte 4 14 12" xfId="166"/>
    <cellStyle name="Lien hypertexte 4 14 13" xfId="167"/>
    <cellStyle name="Lien hypertexte 4 14 14" xfId="168"/>
    <cellStyle name="Lien hypertexte 4 14 15" xfId="169"/>
    <cellStyle name="Lien hypertexte 4 14 16" xfId="170"/>
    <cellStyle name="Lien hypertexte 4 14 2" xfId="171"/>
    <cellStyle name="Lien hypertexte 4 14 3" xfId="172"/>
    <cellStyle name="Lien hypertexte 4 14 4" xfId="173"/>
    <cellStyle name="Lien hypertexte 4 14 5" xfId="174"/>
    <cellStyle name="Lien hypertexte 4 14 6" xfId="175"/>
    <cellStyle name="Lien hypertexte 4 14 7" xfId="176"/>
    <cellStyle name="Lien hypertexte 4 14 8" xfId="177"/>
    <cellStyle name="Lien hypertexte 4 14 9" xfId="178"/>
    <cellStyle name="Lien hypertexte 4 2" xfId="179"/>
    <cellStyle name="Lien hypertexte 4 2 10" xfId="180"/>
    <cellStyle name="Lien hypertexte 4 2 11" xfId="181"/>
    <cellStyle name="Lien hypertexte 4 2 12" xfId="182"/>
    <cellStyle name="Lien hypertexte 4 2 13" xfId="183"/>
    <cellStyle name="Lien hypertexte 4 2 14" xfId="184"/>
    <cellStyle name="Lien hypertexte 4 2 15" xfId="185"/>
    <cellStyle name="Lien hypertexte 4 2 16" xfId="186"/>
    <cellStyle name="Lien hypertexte 4 2 2" xfId="187"/>
    <cellStyle name="Lien hypertexte 4 2 3" xfId="188"/>
    <cellStyle name="Lien hypertexte 4 2 4" xfId="189"/>
    <cellStyle name="Lien hypertexte 4 2 5" xfId="190"/>
    <cellStyle name="Lien hypertexte 4 2 6" xfId="191"/>
    <cellStyle name="Lien hypertexte 4 2 7" xfId="192"/>
    <cellStyle name="Lien hypertexte 4 2 8" xfId="193"/>
    <cellStyle name="Lien hypertexte 4 2 9" xfId="194"/>
    <cellStyle name="Lien hypertexte 4 3" xfId="195"/>
    <cellStyle name="Lien hypertexte 4 3 10" xfId="196"/>
    <cellStyle name="Lien hypertexte 4 3 11" xfId="197"/>
    <cellStyle name="Lien hypertexte 4 3 12" xfId="198"/>
    <cellStyle name="Lien hypertexte 4 3 13" xfId="199"/>
    <cellStyle name="Lien hypertexte 4 3 14" xfId="200"/>
    <cellStyle name="Lien hypertexte 4 3 15" xfId="201"/>
    <cellStyle name="Lien hypertexte 4 3 16" xfId="202"/>
    <cellStyle name="Lien hypertexte 4 3 2" xfId="203"/>
    <cellStyle name="Lien hypertexte 4 3 3" xfId="204"/>
    <cellStyle name="Lien hypertexte 4 3 4" xfId="205"/>
    <cellStyle name="Lien hypertexte 4 3 5" xfId="206"/>
    <cellStyle name="Lien hypertexte 4 3 6" xfId="207"/>
    <cellStyle name="Lien hypertexte 4 3 7" xfId="208"/>
    <cellStyle name="Lien hypertexte 4 3 8" xfId="209"/>
    <cellStyle name="Lien hypertexte 4 3 9" xfId="210"/>
    <cellStyle name="Lien hypertexte 4 4" xfId="211"/>
    <cellStyle name="Lien hypertexte 4 4 10" xfId="212"/>
    <cellStyle name="Lien hypertexte 4 4 11" xfId="213"/>
    <cellStyle name="Lien hypertexte 4 4 12" xfId="214"/>
    <cellStyle name="Lien hypertexte 4 4 13" xfId="215"/>
    <cellStyle name="Lien hypertexte 4 4 14" xfId="216"/>
    <cellStyle name="Lien hypertexte 4 4 15" xfId="217"/>
    <cellStyle name="Lien hypertexte 4 4 16" xfId="218"/>
    <cellStyle name="Lien hypertexte 4 4 2" xfId="219"/>
    <cellStyle name="Lien hypertexte 4 4 3" xfId="220"/>
    <cellStyle name="Lien hypertexte 4 4 4" xfId="221"/>
    <cellStyle name="Lien hypertexte 4 4 5" xfId="222"/>
    <cellStyle name="Lien hypertexte 4 4 6" xfId="223"/>
    <cellStyle name="Lien hypertexte 4 4 7" xfId="224"/>
    <cellStyle name="Lien hypertexte 4 4 8" xfId="225"/>
    <cellStyle name="Lien hypertexte 4 4 9" xfId="226"/>
    <cellStyle name="Lien hypertexte 4 5" xfId="227"/>
    <cellStyle name="Lien hypertexte 4 5 10" xfId="228"/>
    <cellStyle name="Lien hypertexte 4 5 11" xfId="229"/>
    <cellStyle name="Lien hypertexte 4 5 12" xfId="230"/>
    <cellStyle name="Lien hypertexte 4 5 13" xfId="231"/>
    <cellStyle name="Lien hypertexte 4 5 14" xfId="232"/>
    <cellStyle name="Lien hypertexte 4 5 15" xfId="233"/>
    <cellStyle name="Lien hypertexte 4 5 16" xfId="234"/>
    <cellStyle name="Lien hypertexte 4 5 2" xfId="235"/>
    <cellStyle name="Lien hypertexte 4 5 3" xfId="236"/>
    <cellStyle name="Lien hypertexte 4 5 4" xfId="237"/>
    <cellStyle name="Lien hypertexte 4 5 5" xfId="238"/>
    <cellStyle name="Lien hypertexte 4 5 6" xfId="239"/>
    <cellStyle name="Lien hypertexte 4 5 7" xfId="240"/>
    <cellStyle name="Lien hypertexte 4 5 8" xfId="241"/>
    <cellStyle name="Lien hypertexte 4 5 9" xfId="242"/>
    <cellStyle name="Lien hypertexte 4 6" xfId="243"/>
    <cellStyle name="Lien hypertexte 4 6 10" xfId="244"/>
    <cellStyle name="Lien hypertexte 4 6 11" xfId="245"/>
    <cellStyle name="Lien hypertexte 4 6 12" xfId="246"/>
    <cellStyle name="Lien hypertexte 4 6 13" xfId="247"/>
    <cellStyle name="Lien hypertexte 4 6 14" xfId="248"/>
    <cellStyle name="Lien hypertexte 4 6 15" xfId="249"/>
    <cellStyle name="Lien hypertexte 4 6 16" xfId="250"/>
    <cellStyle name="Lien hypertexte 4 6 2" xfId="251"/>
    <cellStyle name="Lien hypertexte 4 6 3" xfId="252"/>
    <cellStyle name="Lien hypertexte 4 6 4" xfId="253"/>
    <cellStyle name="Lien hypertexte 4 6 5" xfId="254"/>
    <cellStyle name="Lien hypertexte 4 6 6" xfId="255"/>
    <cellStyle name="Lien hypertexte 4 6 7" xfId="256"/>
    <cellStyle name="Lien hypertexte 4 6 8" xfId="257"/>
    <cellStyle name="Lien hypertexte 4 6 9" xfId="258"/>
    <cellStyle name="Lien hypertexte 4 7" xfId="259"/>
    <cellStyle name="Lien hypertexte 4 7 10" xfId="260"/>
    <cellStyle name="Lien hypertexte 4 7 11" xfId="261"/>
    <cellStyle name="Lien hypertexte 4 7 12" xfId="262"/>
    <cellStyle name="Lien hypertexte 4 7 13" xfId="263"/>
    <cellStyle name="Lien hypertexte 4 7 14" xfId="264"/>
    <cellStyle name="Lien hypertexte 4 7 15" xfId="265"/>
    <cellStyle name="Lien hypertexte 4 7 16" xfId="266"/>
    <cellStyle name="Lien hypertexte 4 7 2" xfId="267"/>
    <cellStyle name="Lien hypertexte 4 7 3" xfId="268"/>
    <cellStyle name="Lien hypertexte 4 7 4" xfId="269"/>
    <cellStyle name="Lien hypertexte 4 7 5" xfId="270"/>
    <cellStyle name="Lien hypertexte 4 7 6" xfId="271"/>
    <cellStyle name="Lien hypertexte 4 7 7" xfId="272"/>
    <cellStyle name="Lien hypertexte 4 7 8" xfId="273"/>
    <cellStyle name="Lien hypertexte 4 7 9" xfId="274"/>
    <cellStyle name="Lien hypertexte 4 8" xfId="275"/>
    <cellStyle name="Lien hypertexte 4 8 10" xfId="276"/>
    <cellStyle name="Lien hypertexte 4 8 11" xfId="277"/>
    <cellStyle name="Lien hypertexte 4 8 12" xfId="278"/>
    <cellStyle name="Lien hypertexte 4 8 13" xfId="279"/>
    <cellStyle name="Lien hypertexte 4 8 14" xfId="280"/>
    <cellStyle name="Lien hypertexte 4 8 15" xfId="281"/>
    <cellStyle name="Lien hypertexte 4 8 16" xfId="282"/>
    <cellStyle name="Lien hypertexte 4 8 2" xfId="283"/>
    <cellStyle name="Lien hypertexte 4 8 3" xfId="284"/>
    <cellStyle name="Lien hypertexte 4 8 4" xfId="285"/>
    <cellStyle name="Lien hypertexte 4 8 5" xfId="286"/>
    <cellStyle name="Lien hypertexte 4 8 6" xfId="287"/>
    <cellStyle name="Lien hypertexte 4 8 7" xfId="288"/>
    <cellStyle name="Lien hypertexte 4 8 8" xfId="289"/>
    <cellStyle name="Lien hypertexte 4 8 9" xfId="290"/>
    <cellStyle name="Lien hypertexte 4 9" xfId="291"/>
    <cellStyle name="Lien hypertexte 4 9 10" xfId="292"/>
    <cellStyle name="Lien hypertexte 4 9 11" xfId="293"/>
    <cellStyle name="Lien hypertexte 4 9 12" xfId="294"/>
    <cellStyle name="Lien hypertexte 4 9 13" xfId="295"/>
    <cellStyle name="Lien hypertexte 4 9 14" xfId="296"/>
    <cellStyle name="Lien hypertexte 4 9 15" xfId="297"/>
    <cellStyle name="Lien hypertexte 4 9 16" xfId="298"/>
    <cellStyle name="Lien hypertexte 4 9 2" xfId="299"/>
    <cellStyle name="Lien hypertexte 4 9 3" xfId="300"/>
    <cellStyle name="Lien hypertexte 4 9 4" xfId="301"/>
    <cellStyle name="Lien hypertexte 4 9 5" xfId="302"/>
    <cellStyle name="Lien hypertexte 4 9 6" xfId="303"/>
    <cellStyle name="Lien hypertexte 4 9 7" xfId="304"/>
    <cellStyle name="Lien hypertexte 4 9 8" xfId="305"/>
    <cellStyle name="Lien hypertexte 4 9 9" xfId="306"/>
    <cellStyle name="Lien hypertexte 7" xfId="307"/>
    <cellStyle name="Followed Hyperlink" xfId="308"/>
    <cellStyle name="Comma" xfId="309"/>
    <cellStyle name="Comma [0]" xfId="310"/>
    <cellStyle name="Currency" xfId="311"/>
    <cellStyle name="Currency [0]" xfId="312"/>
    <cellStyle name="Monétaire 17" xfId="313"/>
    <cellStyle name="Monétaire 18" xfId="314"/>
    <cellStyle name="Monétaire 18 10" xfId="315"/>
    <cellStyle name="Monétaire 18 11" xfId="316"/>
    <cellStyle name="Monétaire 18 12" xfId="317"/>
    <cellStyle name="Monétaire 18 13" xfId="318"/>
    <cellStyle name="Monétaire 18 14" xfId="319"/>
    <cellStyle name="Monétaire 18 15" xfId="320"/>
    <cellStyle name="Monétaire 18 16" xfId="321"/>
    <cellStyle name="Monétaire 18 2" xfId="322"/>
    <cellStyle name="Monétaire 18 3" xfId="323"/>
    <cellStyle name="Monétaire 18 4" xfId="324"/>
    <cellStyle name="Monétaire 18 5" xfId="325"/>
    <cellStyle name="Monétaire 18 6" xfId="326"/>
    <cellStyle name="Monétaire 18 7" xfId="327"/>
    <cellStyle name="Monétaire 18 8" xfId="328"/>
    <cellStyle name="Monétaire 18 9" xfId="329"/>
    <cellStyle name="Monétaire 2 10" xfId="330"/>
    <cellStyle name="Monétaire 2 11" xfId="331"/>
    <cellStyle name="Monétaire 2 12" xfId="332"/>
    <cellStyle name="Monétaire 2 13" xfId="333"/>
    <cellStyle name="Monétaire 2 14" xfId="334"/>
    <cellStyle name="Monétaire 2 15" xfId="335"/>
    <cellStyle name="Monétaire 2 16" xfId="336"/>
    <cellStyle name="Monétaire 2 17" xfId="337"/>
    <cellStyle name="Monétaire 2 2" xfId="338"/>
    <cellStyle name="Monétaire 2 3" xfId="339"/>
    <cellStyle name="Monétaire 2 4" xfId="340"/>
    <cellStyle name="Monétaire 2 5" xfId="341"/>
    <cellStyle name="Monétaire 2 6" xfId="342"/>
    <cellStyle name="Monétaire 2 7" xfId="343"/>
    <cellStyle name="Monétaire 2 8" xfId="344"/>
    <cellStyle name="Monétaire 2 9" xfId="345"/>
    <cellStyle name="Monétaire 3" xfId="346"/>
    <cellStyle name="Neutre" xfId="347"/>
    <cellStyle name="Normal 10" xfId="348"/>
    <cellStyle name="Normal 10 10" xfId="349"/>
    <cellStyle name="Normal 10 11" xfId="350"/>
    <cellStyle name="Normal 10 12" xfId="351"/>
    <cellStyle name="Normal 10 13" xfId="352"/>
    <cellStyle name="Normal 10 14" xfId="353"/>
    <cellStyle name="Normal 10 15" xfId="354"/>
    <cellStyle name="Normal 10 16" xfId="355"/>
    <cellStyle name="Normal 10 17" xfId="356"/>
    <cellStyle name="Normal 10 18" xfId="357"/>
    <cellStyle name="Normal 10 19" xfId="358"/>
    <cellStyle name="Normal 10 2" xfId="359"/>
    <cellStyle name="Normal 10 20" xfId="360"/>
    <cellStyle name="Normal 10 21" xfId="361"/>
    <cellStyle name="Normal 10 22" xfId="362"/>
    <cellStyle name="Normal 10 23" xfId="363"/>
    <cellStyle name="Normal 10 24" xfId="364"/>
    <cellStyle name="Normal 10 25" xfId="365"/>
    <cellStyle name="Normal 10 26" xfId="366"/>
    <cellStyle name="Normal 10 27" xfId="367"/>
    <cellStyle name="Normal 10 28" xfId="368"/>
    <cellStyle name="Normal 10 29" xfId="369"/>
    <cellStyle name="Normal 10 3" xfId="370"/>
    <cellStyle name="Normal 10 30" xfId="371"/>
    <cellStyle name="Normal 10 31" xfId="372"/>
    <cellStyle name="Normal 10 32" xfId="373"/>
    <cellStyle name="Normal 10 33" xfId="374"/>
    <cellStyle name="Normal 10 4" xfId="375"/>
    <cellStyle name="Normal 10 5" xfId="376"/>
    <cellStyle name="Normal 10 6" xfId="377"/>
    <cellStyle name="Normal 10 7" xfId="378"/>
    <cellStyle name="Normal 10 8" xfId="379"/>
    <cellStyle name="Normal 10 9" xfId="380"/>
    <cellStyle name="Normal 10_gestion matériel4" xfId="381"/>
    <cellStyle name="Normal 11" xfId="382"/>
    <cellStyle name="Normal 11 10" xfId="383"/>
    <cellStyle name="Normal 11 11" xfId="384"/>
    <cellStyle name="Normal 11 12" xfId="385"/>
    <cellStyle name="Normal 11 13" xfId="386"/>
    <cellStyle name="Normal 11 14" xfId="387"/>
    <cellStyle name="Normal 11 15" xfId="388"/>
    <cellStyle name="Normal 11 16" xfId="389"/>
    <cellStyle name="Normal 11 17" xfId="390"/>
    <cellStyle name="Normal 11 18" xfId="391"/>
    <cellStyle name="Normal 11 19" xfId="392"/>
    <cellStyle name="Normal 11 2" xfId="393"/>
    <cellStyle name="Normal 11 20" xfId="394"/>
    <cellStyle name="Normal 11 21" xfId="395"/>
    <cellStyle name="Normal 11 22" xfId="396"/>
    <cellStyle name="Normal 11 23" xfId="397"/>
    <cellStyle name="Normal 11 24" xfId="398"/>
    <cellStyle name="Normal 11 25" xfId="399"/>
    <cellStyle name="Normal 11 26" xfId="400"/>
    <cellStyle name="Normal 11 27" xfId="401"/>
    <cellStyle name="Normal 11 28" xfId="402"/>
    <cellStyle name="Normal 11 29" xfId="403"/>
    <cellStyle name="Normal 11 3" xfId="404"/>
    <cellStyle name="Normal 11 30" xfId="405"/>
    <cellStyle name="Normal 11 4" xfId="406"/>
    <cellStyle name="Normal 11 5" xfId="407"/>
    <cellStyle name="Normal 11 6" xfId="408"/>
    <cellStyle name="Normal 11 7" xfId="409"/>
    <cellStyle name="Normal 11 8" xfId="410"/>
    <cellStyle name="Normal 11 9" xfId="411"/>
    <cellStyle name="Normal 11_gestion matériel4" xfId="412"/>
    <cellStyle name="Normal 12" xfId="413"/>
    <cellStyle name="Normal 12 10" xfId="414"/>
    <cellStyle name="Normal 12 11" xfId="415"/>
    <cellStyle name="Normal 12 12" xfId="416"/>
    <cellStyle name="Normal 12 13" xfId="417"/>
    <cellStyle name="Normal 12 14" xfId="418"/>
    <cellStyle name="Normal 12 15" xfId="419"/>
    <cellStyle name="Normal 12 16" xfId="420"/>
    <cellStyle name="Normal 12 17" xfId="421"/>
    <cellStyle name="Normal 12 18" xfId="422"/>
    <cellStyle name="Normal 12 19" xfId="423"/>
    <cellStyle name="Normal 12 2" xfId="424"/>
    <cellStyle name="Normal 12 20" xfId="425"/>
    <cellStyle name="Normal 12 21" xfId="426"/>
    <cellStyle name="Normal 12 22" xfId="427"/>
    <cellStyle name="Normal 12 23" xfId="428"/>
    <cellStyle name="Normal 12 24" xfId="429"/>
    <cellStyle name="Normal 12 25" xfId="430"/>
    <cellStyle name="Normal 12 26" xfId="431"/>
    <cellStyle name="Normal 12 27" xfId="432"/>
    <cellStyle name="Normal 12 28" xfId="433"/>
    <cellStyle name="Normal 12 29" xfId="434"/>
    <cellStyle name="Normal 12 3" xfId="435"/>
    <cellStyle name="Normal 12 30" xfId="436"/>
    <cellStyle name="Normal 12 31" xfId="437"/>
    <cellStyle name="Normal 12 32" xfId="438"/>
    <cellStyle name="Normal 12 33" xfId="439"/>
    <cellStyle name="Normal 12 34" xfId="440"/>
    <cellStyle name="Normal 12 35" xfId="441"/>
    <cellStyle name="Normal 12 4" xfId="442"/>
    <cellStyle name="Normal 12 5" xfId="443"/>
    <cellStyle name="Normal 12 6" xfId="444"/>
    <cellStyle name="Normal 12 7" xfId="445"/>
    <cellStyle name="Normal 12 8" xfId="446"/>
    <cellStyle name="Normal 12 9" xfId="447"/>
    <cellStyle name="Normal 12_gestion matériel4" xfId="448"/>
    <cellStyle name="Normal 13" xfId="449"/>
    <cellStyle name="Normal 13 10" xfId="450"/>
    <cellStyle name="Normal 13 11" xfId="451"/>
    <cellStyle name="Normal 13 12" xfId="452"/>
    <cellStyle name="Normal 13 13" xfId="453"/>
    <cellStyle name="Normal 13 14" xfId="454"/>
    <cellStyle name="Normal 13 15" xfId="455"/>
    <cellStyle name="Normal 13 16" xfId="456"/>
    <cellStyle name="Normal 13 17" xfId="457"/>
    <cellStyle name="Normal 13 18" xfId="458"/>
    <cellStyle name="Normal 13 19" xfId="459"/>
    <cellStyle name="Normal 13 2" xfId="460"/>
    <cellStyle name="Normal 13 20" xfId="461"/>
    <cellStyle name="Normal 13 21" xfId="462"/>
    <cellStyle name="Normal 13 22" xfId="463"/>
    <cellStyle name="Normal 13 23" xfId="464"/>
    <cellStyle name="Normal 13 24" xfId="465"/>
    <cellStyle name="Normal 13 25" xfId="466"/>
    <cellStyle name="Normal 13 26" xfId="467"/>
    <cellStyle name="Normal 13 27" xfId="468"/>
    <cellStyle name="Normal 13 28" xfId="469"/>
    <cellStyle name="Normal 13 29" xfId="470"/>
    <cellStyle name="Normal 13 3" xfId="471"/>
    <cellStyle name="Normal 13 30" xfId="472"/>
    <cellStyle name="Normal 13 31" xfId="473"/>
    <cellStyle name="Normal 13 32" xfId="474"/>
    <cellStyle name="Normal 13 33" xfId="475"/>
    <cellStyle name="Normal 13 34" xfId="476"/>
    <cellStyle name="Normal 13 35" xfId="477"/>
    <cellStyle name="Normal 13 4" xfId="478"/>
    <cellStyle name="Normal 13 5" xfId="479"/>
    <cellStyle name="Normal 13 6" xfId="480"/>
    <cellStyle name="Normal 13 7" xfId="481"/>
    <cellStyle name="Normal 13 8" xfId="482"/>
    <cellStyle name="Normal 13 9" xfId="483"/>
    <cellStyle name="Normal 13_gestion matériel4" xfId="484"/>
    <cellStyle name="Normal 14" xfId="485"/>
    <cellStyle name="Normal 14 10" xfId="486"/>
    <cellStyle name="Normal 14 11" xfId="487"/>
    <cellStyle name="Normal 14 12" xfId="488"/>
    <cellStyle name="Normal 14 13" xfId="489"/>
    <cellStyle name="Normal 14 14" xfId="490"/>
    <cellStyle name="Normal 14 15" xfId="491"/>
    <cellStyle name="Normal 14 16" xfId="492"/>
    <cellStyle name="Normal 14 17" xfId="493"/>
    <cellStyle name="Normal 14 18" xfId="494"/>
    <cellStyle name="Normal 14 19" xfId="495"/>
    <cellStyle name="Normal 14 2" xfId="496"/>
    <cellStyle name="Normal 14 20" xfId="497"/>
    <cellStyle name="Normal 14 21" xfId="498"/>
    <cellStyle name="Normal 14 22" xfId="499"/>
    <cellStyle name="Normal 14 23" xfId="500"/>
    <cellStyle name="Normal 14 24" xfId="501"/>
    <cellStyle name="Normal 14 25" xfId="502"/>
    <cellStyle name="Normal 14 26" xfId="503"/>
    <cellStyle name="Normal 14 27" xfId="504"/>
    <cellStyle name="Normal 14 28" xfId="505"/>
    <cellStyle name="Normal 14 29" xfId="506"/>
    <cellStyle name="Normal 14 3" xfId="507"/>
    <cellStyle name="Normal 14 30" xfId="508"/>
    <cellStyle name="Normal 14 31" xfId="509"/>
    <cellStyle name="Normal 14 32" xfId="510"/>
    <cellStyle name="Normal 14 33" xfId="511"/>
    <cellStyle name="Normal 14 34" xfId="512"/>
    <cellStyle name="Normal 14 35" xfId="513"/>
    <cellStyle name="Normal 14 4" xfId="514"/>
    <cellStyle name="Normal 14 5" xfId="515"/>
    <cellStyle name="Normal 14 6" xfId="516"/>
    <cellStyle name="Normal 14 6 10" xfId="517"/>
    <cellStyle name="Normal 14 6 11" xfId="518"/>
    <cellStyle name="Normal 14 6 12" xfId="519"/>
    <cellStyle name="Normal 14 6 13" xfId="520"/>
    <cellStyle name="Normal 14 6 14" xfId="521"/>
    <cellStyle name="Normal 14 6 15" xfId="522"/>
    <cellStyle name="Normal 14 6 16" xfId="523"/>
    <cellStyle name="Normal 14 6 17" xfId="524"/>
    <cellStyle name="Normal 14 6 18" xfId="525"/>
    <cellStyle name="Normal 14 6 19" xfId="526"/>
    <cellStyle name="Normal 14 6 2" xfId="527"/>
    <cellStyle name="Normal 14 6 20" xfId="528"/>
    <cellStyle name="Normal 14 6 21" xfId="529"/>
    <cellStyle name="Normal 14 6 22" xfId="530"/>
    <cellStyle name="Normal 14 6 23" xfId="531"/>
    <cellStyle name="Normal 14 6 24" xfId="532"/>
    <cellStyle name="Normal 14 6 25" xfId="533"/>
    <cellStyle name="Normal 14 6 26" xfId="534"/>
    <cellStyle name="Normal 14 6 27" xfId="535"/>
    <cellStyle name="Normal 14 6 28" xfId="536"/>
    <cellStyle name="Normal 14 6 29" xfId="537"/>
    <cellStyle name="Normal 14 6 3" xfId="538"/>
    <cellStyle name="Normal 14 6 30" xfId="539"/>
    <cellStyle name="Normal 14 6 4" xfId="540"/>
    <cellStyle name="Normal 14 6 5" xfId="541"/>
    <cellStyle name="Normal 14 6 6" xfId="542"/>
    <cellStyle name="Normal 14 6 7" xfId="543"/>
    <cellStyle name="Normal 14 6 8" xfId="544"/>
    <cellStyle name="Normal 14 6 9" xfId="545"/>
    <cellStyle name="Normal 14 6_gestion matériel4" xfId="546"/>
    <cellStyle name="Normal 14 7" xfId="547"/>
    <cellStyle name="Normal 14 8" xfId="548"/>
    <cellStyle name="Normal 14 9" xfId="549"/>
    <cellStyle name="Normal 14_gestion matériel4" xfId="550"/>
    <cellStyle name="Normal 15" xfId="551"/>
    <cellStyle name="Normal 15 10" xfId="552"/>
    <cellStyle name="Normal 15 11" xfId="553"/>
    <cellStyle name="Normal 15 12" xfId="554"/>
    <cellStyle name="Normal 15 13" xfId="555"/>
    <cellStyle name="Normal 15 14" xfId="556"/>
    <cellStyle name="Normal 15 15" xfId="557"/>
    <cellStyle name="Normal 15 16" xfId="558"/>
    <cellStyle name="Normal 15 17" xfId="559"/>
    <cellStyle name="Normal 15 18" xfId="560"/>
    <cellStyle name="Normal 15 19" xfId="561"/>
    <cellStyle name="Normal 15 2" xfId="562"/>
    <cellStyle name="Normal 15 20" xfId="563"/>
    <cellStyle name="Normal 15 21" xfId="564"/>
    <cellStyle name="Normal 15 22" xfId="565"/>
    <cellStyle name="Normal 15 23" xfId="566"/>
    <cellStyle name="Normal 15 24" xfId="567"/>
    <cellStyle name="Normal 15 25" xfId="568"/>
    <cellStyle name="Normal 15 26" xfId="569"/>
    <cellStyle name="Normal 15 27" xfId="570"/>
    <cellStyle name="Normal 15 28" xfId="571"/>
    <cellStyle name="Normal 15 29" xfId="572"/>
    <cellStyle name="Normal 15 3" xfId="573"/>
    <cellStyle name="Normal 15 30" xfId="574"/>
    <cellStyle name="Normal 15 4" xfId="575"/>
    <cellStyle name="Normal 15 5" xfId="576"/>
    <cellStyle name="Normal 15 6" xfId="577"/>
    <cellStyle name="Normal 15 7" xfId="578"/>
    <cellStyle name="Normal 15 8" xfId="579"/>
    <cellStyle name="Normal 15 9" xfId="580"/>
    <cellStyle name="Normal 15_gestion matériel4" xfId="581"/>
    <cellStyle name="Normal 16" xfId="582"/>
    <cellStyle name="Normal 16 10" xfId="583"/>
    <cellStyle name="Normal 16 11" xfId="584"/>
    <cellStyle name="Normal 16 12" xfId="585"/>
    <cellStyle name="Normal 16 13" xfId="586"/>
    <cellStyle name="Normal 16 14" xfId="587"/>
    <cellStyle name="Normal 16 15" xfId="588"/>
    <cellStyle name="Normal 16 16" xfId="589"/>
    <cellStyle name="Normal 16 17" xfId="590"/>
    <cellStyle name="Normal 16 18" xfId="591"/>
    <cellStyle name="Normal 16 19" xfId="592"/>
    <cellStyle name="Normal 16 2" xfId="593"/>
    <cellStyle name="Normal 16 20" xfId="594"/>
    <cellStyle name="Normal 16 21" xfId="595"/>
    <cellStyle name="Normal 16 22" xfId="596"/>
    <cellStyle name="Normal 16 23" xfId="597"/>
    <cellStyle name="Normal 16 24" xfId="598"/>
    <cellStyle name="Normal 16 25" xfId="599"/>
    <cellStyle name="Normal 16 26" xfId="600"/>
    <cellStyle name="Normal 16 27" xfId="601"/>
    <cellStyle name="Normal 16 28" xfId="602"/>
    <cellStyle name="Normal 16 29" xfId="603"/>
    <cellStyle name="Normal 16 3" xfId="604"/>
    <cellStyle name="Normal 16 30" xfId="605"/>
    <cellStyle name="Normal 16 4" xfId="606"/>
    <cellStyle name="Normal 16 5" xfId="607"/>
    <cellStyle name="Normal 16 6" xfId="608"/>
    <cellStyle name="Normal 16 7" xfId="609"/>
    <cellStyle name="Normal 16 8" xfId="610"/>
    <cellStyle name="Normal 16 9" xfId="611"/>
    <cellStyle name="Normal 16_gestion matériel4" xfId="612"/>
    <cellStyle name="Normal 17" xfId="613"/>
    <cellStyle name="Normal 17 10" xfId="614"/>
    <cellStyle name="Normal 17 11" xfId="615"/>
    <cellStyle name="Normal 17 12" xfId="616"/>
    <cellStyle name="Normal 17 13" xfId="617"/>
    <cellStyle name="Normal 17 14" xfId="618"/>
    <cellStyle name="Normal 17 15" xfId="619"/>
    <cellStyle name="Normal 17 16" xfId="620"/>
    <cellStyle name="Normal 17 17" xfId="621"/>
    <cellStyle name="Normal 17 18" xfId="622"/>
    <cellStyle name="Normal 17 19" xfId="623"/>
    <cellStyle name="Normal 17 2" xfId="624"/>
    <cellStyle name="Normal 17 20" xfId="625"/>
    <cellStyle name="Normal 17 21" xfId="626"/>
    <cellStyle name="Normal 17 22" xfId="627"/>
    <cellStyle name="Normal 17 23" xfId="628"/>
    <cellStyle name="Normal 17 24" xfId="629"/>
    <cellStyle name="Normal 17 25" xfId="630"/>
    <cellStyle name="Normal 17 26" xfId="631"/>
    <cellStyle name="Normal 17 27" xfId="632"/>
    <cellStyle name="Normal 17 28" xfId="633"/>
    <cellStyle name="Normal 17 29" xfId="634"/>
    <cellStyle name="Normal 17 3" xfId="635"/>
    <cellStyle name="Normal 17 30" xfId="636"/>
    <cellStyle name="Normal 17 4" xfId="637"/>
    <cellStyle name="Normal 17 5" xfId="638"/>
    <cellStyle name="Normal 17 6" xfId="639"/>
    <cellStyle name="Normal 17 7" xfId="640"/>
    <cellStyle name="Normal 17 8" xfId="641"/>
    <cellStyle name="Normal 17 9" xfId="642"/>
    <cellStyle name="Normal 17_gestion matériel4" xfId="643"/>
    <cellStyle name="Normal 18" xfId="644"/>
    <cellStyle name="Normal 18 2" xfId="645"/>
    <cellStyle name="Normal 18 3" xfId="646"/>
    <cellStyle name="Normal 18 4" xfId="647"/>
    <cellStyle name="Normal 18 5" xfId="648"/>
    <cellStyle name="Normal 19" xfId="649"/>
    <cellStyle name="Normal 19 2" xfId="650"/>
    <cellStyle name="Normal 19 3" xfId="651"/>
    <cellStyle name="Normal 19 4" xfId="652"/>
    <cellStyle name="Normal 19 5" xfId="653"/>
    <cellStyle name="Normal 2 10" xfId="654"/>
    <cellStyle name="Normal 2 11" xfId="655"/>
    <cellStyle name="Normal 2 12" xfId="656"/>
    <cellStyle name="Normal 2 13" xfId="657"/>
    <cellStyle name="Normal 2 14" xfId="658"/>
    <cellStyle name="Normal 2 15" xfId="659"/>
    <cellStyle name="Normal 2 16" xfId="660"/>
    <cellStyle name="Normal 2 17" xfId="661"/>
    <cellStyle name="Normal 2 18" xfId="662"/>
    <cellStyle name="Normal 2 19" xfId="663"/>
    <cellStyle name="Normal 2 2" xfId="664"/>
    <cellStyle name="Normal 2 20" xfId="665"/>
    <cellStyle name="Normal 2 3" xfId="666"/>
    <cellStyle name="Normal 2 3 2" xfId="667"/>
    <cellStyle name="Normal 2 3 2 2" xfId="668"/>
    <cellStyle name="Normal 2 3 2 3" xfId="669"/>
    <cellStyle name="Normal 2 3 2 4" xfId="670"/>
    <cellStyle name="Normal 2 3 2 5" xfId="671"/>
    <cellStyle name="Normal 2 3 2 6" xfId="672"/>
    <cellStyle name="Normal 2 3 3" xfId="673"/>
    <cellStyle name="Normal 2 3 4" xfId="674"/>
    <cellStyle name="Normal 2 3 5" xfId="675"/>
    <cellStyle name="Normal 2 3 6" xfId="676"/>
    <cellStyle name="Normal 2 4" xfId="677"/>
    <cellStyle name="Normal 2 5" xfId="678"/>
    <cellStyle name="Normal 2 6" xfId="679"/>
    <cellStyle name="Normal 2 7" xfId="680"/>
    <cellStyle name="Normal 2 8" xfId="681"/>
    <cellStyle name="Normal 2 9" xfId="682"/>
    <cellStyle name="Normal 20" xfId="683"/>
    <cellStyle name="Normal 20 2" xfId="684"/>
    <cellStyle name="Normal 20 3" xfId="685"/>
    <cellStyle name="Normal 20 4" xfId="686"/>
    <cellStyle name="Normal 20 5" xfId="687"/>
    <cellStyle name="Normal 21" xfId="688"/>
    <cellStyle name="Normal 21 2" xfId="689"/>
    <cellStyle name="Normal 21 3" xfId="690"/>
    <cellStyle name="Normal 21 4" xfId="691"/>
    <cellStyle name="Normal 21 5" xfId="692"/>
    <cellStyle name="Normal 22" xfId="693"/>
    <cellStyle name="Normal 26 2" xfId="694"/>
    <cellStyle name="Normal 26 3" xfId="695"/>
    <cellStyle name="Normal 26 4" xfId="696"/>
    <cellStyle name="Normal 26 5" xfId="697"/>
    <cellStyle name="Normal 26 6" xfId="698"/>
    <cellStyle name="Normal 26 7" xfId="699"/>
    <cellStyle name="Normal 26 8" xfId="700"/>
    <cellStyle name="Normal 27 2" xfId="701"/>
    <cellStyle name="Normal 27 3" xfId="702"/>
    <cellStyle name="Normal 27 4" xfId="703"/>
    <cellStyle name="Normal 27 5" xfId="704"/>
    <cellStyle name="Normal 27 6" xfId="705"/>
    <cellStyle name="Normal 27 7" xfId="706"/>
    <cellStyle name="Normal 27 8" xfId="707"/>
    <cellStyle name="Normal 3" xfId="708"/>
    <cellStyle name="Normal 3 2" xfId="709"/>
    <cellStyle name="Normal 3 3" xfId="710"/>
    <cellStyle name="Normal 3 3 2" xfId="711"/>
    <cellStyle name="Normal 3 4" xfId="712"/>
    <cellStyle name="Normal 3 5" xfId="713"/>
    <cellStyle name="Normal 3 6" xfId="714"/>
    <cellStyle name="Normal 30 2" xfId="715"/>
    <cellStyle name="Normal 31 2" xfId="716"/>
    <cellStyle name="Normal 32 2" xfId="717"/>
    <cellStyle name="Normal 32 3" xfId="718"/>
    <cellStyle name="Normal 33 2" xfId="719"/>
    <cellStyle name="Normal 34 2" xfId="720"/>
    <cellStyle name="Normal 35" xfId="721"/>
    <cellStyle name="Normal 36" xfId="722"/>
    <cellStyle name="Normal 37" xfId="723"/>
    <cellStyle name="Normal 4" xfId="724"/>
    <cellStyle name="Normal 4 2" xfId="725"/>
    <cellStyle name="Normal 4 3" xfId="726"/>
    <cellStyle name="Normal 4 4" xfId="727"/>
    <cellStyle name="Normal 4 5" xfId="728"/>
    <cellStyle name="Normal 4 6" xfId="729"/>
    <cellStyle name="Normal 40" xfId="730"/>
    <cellStyle name="Normal 41" xfId="731"/>
    <cellStyle name="Normal 42" xfId="732"/>
    <cellStyle name="Normal 43" xfId="733"/>
    <cellStyle name="Normal 44" xfId="734"/>
    <cellStyle name="Normal 45" xfId="735"/>
    <cellStyle name="Normal 46" xfId="736"/>
    <cellStyle name="Normal 46 2" xfId="737"/>
    <cellStyle name="Normal 47" xfId="738"/>
    <cellStyle name="Normal 47 2" xfId="739"/>
    <cellStyle name="Normal 5" xfId="740"/>
    <cellStyle name="Normal 5 10" xfId="741"/>
    <cellStyle name="Normal 5 11" xfId="742"/>
    <cellStyle name="Normal 5 12" xfId="743"/>
    <cellStyle name="Normal 5 13" xfId="744"/>
    <cellStyle name="Normal 5 14" xfId="745"/>
    <cellStyle name="Normal 5 15" xfId="746"/>
    <cellStyle name="Normal 5 16" xfId="747"/>
    <cellStyle name="Normal 5 17" xfId="748"/>
    <cellStyle name="Normal 5 18" xfId="749"/>
    <cellStyle name="Normal 5 19" xfId="750"/>
    <cellStyle name="Normal 5 2" xfId="751"/>
    <cellStyle name="Normal 5 20" xfId="752"/>
    <cellStyle name="Normal 5 21" xfId="753"/>
    <cellStyle name="Normal 5 22" xfId="754"/>
    <cellStyle name="Normal 5 23" xfId="755"/>
    <cellStyle name="Normal 5 24" xfId="756"/>
    <cellStyle name="Normal 5 25" xfId="757"/>
    <cellStyle name="Normal 5 26" xfId="758"/>
    <cellStyle name="Normal 5 27" xfId="759"/>
    <cellStyle name="Normal 5 28" xfId="760"/>
    <cellStyle name="Normal 5 29" xfId="761"/>
    <cellStyle name="Normal 5 3" xfId="762"/>
    <cellStyle name="Normal 5 3 2" xfId="763"/>
    <cellStyle name="Normal 5 3 3" xfId="764"/>
    <cellStyle name="Normal 5 3 4" xfId="765"/>
    <cellStyle name="Normal 5 3 5" xfId="766"/>
    <cellStyle name="Normal 5 3 6" xfId="767"/>
    <cellStyle name="Normal 5 30" xfId="768"/>
    <cellStyle name="Normal 5 31" xfId="769"/>
    <cellStyle name="Normal 5 32" xfId="770"/>
    <cellStyle name="Normal 5 33" xfId="771"/>
    <cellStyle name="Normal 5 34" xfId="772"/>
    <cellStyle name="Normal 5 35" xfId="773"/>
    <cellStyle name="Normal 5 36" xfId="774"/>
    <cellStyle name="Normal 5 37" xfId="775"/>
    <cellStyle name="Normal 5 38" xfId="776"/>
    <cellStyle name="Normal 5 4" xfId="777"/>
    <cellStyle name="Normal 5 5" xfId="778"/>
    <cellStyle name="Normal 5 6" xfId="779"/>
    <cellStyle name="Normal 5 7" xfId="780"/>
    <cellStyle name="Normal 5 8" xfId="781"/>
    <cellStyle name="Normal 5 9" xfId="782"/>
    <cellStyle name="Normal 5_gestion matériel4" xfId="783"/>
    <cellStyle name="Normal 6" xfId="784"/>
    <cellStyle name="Normal 6 10" xfId="785"/>
    <cellStyle name="Normal 6 11" xfId="786"/>
    <cellStyle name="Normal 6 12" xfId="787"/>
    <cellStyle name="Normal 6 13" xfId="788"/>
    <cellStyle name="Normal 6 14" xfId="789"/>
    <cellStyle name="Normal 6 15" xfId="790"/>
    <cellStyle name="Normal 6 16" xfId="791"/>
    <cellStyle name="Normal 6 17" xfId="792"/>
    <cellStyle name="Normal 6 18" xfId="793"/>
    <cellStyle name="Normal 6 19" xfId="794"/>
    <cellStyle name="Normal 6 2" xfId="795"/>
    <cellStyle name="Normal 6 20" xfId="796"/>
    <cellStyle name="Normal 6 21" xfId="797"/>
    <cellStyle name="Normal 6 22" xfId="798"/>
    <cellStyle name="Normal 6 23" xfId="799"/>
    <cellStyle name="Normal 6 24" xfId="800"/>
    <cellStyle name="Normal 6 25" xfId="801"/>
    <cellStyle name="Normal 6 26" xfId="802"/>
    <cellStyle name="Normal 6 27" xfId="803"/>
    <cellStyle name="Normal 6 28" xfId="804"/>
    <cellStyle name="Normal 6 29" xfId="805"/>
    <cellStyle name="Normal 6 3" xfId="806"/>
    <cellStyle name="Normal 6 30" xfId="807"/>
    <cellStyle name="Normal 6 31" xfId="808"/>
    <cellStyle name="Normal 6 32" xfId="809"/>
    <cellStyle name="Normal 6 33" xfId="810"/>
    <cellStyle name="Normal 6 4" xfId="811"/>
    <cellStyle name="Normal 6 5" xfId="812"/>
    <cellStyle name="Normal 6 6" xfId="813"/>
    <cellStyle name="Normal 6 7" xfId="814"/>
    <cellStyle name="Normal 6 8" xfId="815"/>
    <cellStyle name="Normal 6 9" xfId="816"/>
    <cellStyle name="Normal 6_gestion matériel4" xfId="817"/>
    <cellStyle name="Normal 7" xfId="818"/>
    <cellStyle name="Normal 7 10" xfId="819"/>
    <cellStyle name="Normal 7 11" xfId="820"/>
    <cellStyle name="Normal 7 12" xfId="821"/>
    <cellStyle name="Normal 7 13" xfId="822"/>
    <cellStyle name="Normal 7 14" xfId="823"/>
    <cellStyle name="Normal 7 15" xfId="824"/>
    <cellStyle name="Normal 7 16" xfId="825"/>
    <cellStyle name="Normal 7 17" xfId="826"/>
    <cellStyle name="Normal 7 18" xfId="827"/>
    <cellStyle name="Normal 7 19" xfId="828"/>
    <cellStyle name="Normal 7 2" xfId="829"/>
    <cellStyle name="Normal 7 20" xfId="830"/>
    <cellStyle name="Normal 7 21" xfId="831"/>
    <cellStyle name="Normal 7 22" xfId="832"/>
    <cellStyle name="Normal 7 23" xfId="833"/>
    <cellStyle name="Normal 7 24" xfId="834"/>
    <cellStyle name="Normal 7 25" xfId="835"/>
    <cellStyle name="Normal 7 26" xfId="836"/>
    <cellStyle name="Normal 7 27" xfId="837"/>
    <cellStyle name="Normal 7 28" xfId="838"/>
    <cellStyle name="Normal 7 29" xfId="839"/>
    <cellStyle name="Normal 7 3" xfId="840"/>
    <cellStyle name="Normal 7 30" xfId="841"/>
    <cellStyle name="Normal 7 31" xfId="842"/>
    <cellStyle name="Normal 7 32" xfId="843"/>
    <cellStyle name="Normal 7 33" xfId="844"/>
    <cellStyle name="Normal 7 4" xfId="845"/>
    <cellStyle name="Normal 7 5" xfId="846"/>
    <cellStyle name="Normal 7 6" xfId="847"/>
    <cellStyle name="Normal 7 7" xfId="848"/>
    <cellStyle name="Normal 7 8" xfId="849"/>
    <cellStyle name="Normal 7 9" xfId="850"/>
    <cellStyle name="Normal 7_gestion matériel4" xfId="851"/>
    <cellStyle name="Normal 8" xfId="852"/>
    <cellStyle name="Normal 8 10" xfId="853"/>
    <cellStyle name="Normal 8 11" xfId="854"/>
    <cellStyle name="Normal 8 12" xfId="855"/>
    <cellStyle name="Normal 8 13" xfId="856"/>
    <cellStyle name="Normal 8 14" xfId="857"/>
    <cellStyle name="Normal 8 15" xfId="858"/>
    <cellStyle name="Normal 8 16" xfId="859"/>
    <cellStyle name="Normal 8 17" xfId="860"/>
    <cellStyle name="Normal 8 18" xfId="861"/>
    <cellStyle name="Normal 8 19" xfId="862"/>
    <cellStyle name="Normal 8 2" xfId="863"/>
    <cellStyle name="Normal 8 20" xfId="864"/>
    <cellStyle name="Normal 8 21" xfId="865"/>
    <cellStyle name="Normal 8 22" xfId="866"/>
    <cellStyle name="Normal 8 23" xfId="867"/>
    <cellStyle name="Normal 8 24" xfId="868"/>
    <cellStyle name="Normal 8 25" xfId="869"/>
    <cellStyle name="Normal 8 26" xfId="870"/>
    <cellStyle name="Normal 8 27" xfId="871"/>
    <cellStyle name="Normal 8 28" xfId="872"/>
    <cellStyle name="Normal 8 29" xfId="873"/>
    <cellStyle name="Normal 8 3" xfId="874"/>
    <cellStyle name="Normal 8 30" xfId="875"/>
    <cellStyle name="Normal 8 31" xfId="876"/>
    <cellStyle name="Normal 8 32" xfId="877"/>
    <cellStyle name="Normal 8 33" xfId="878"/>
    <cellStyle name="Normal 8 4" xfId="879"/>
    <cellStyle name="Normal 8 5" xfId="880"/>
    <cellStyle name="Normal 8 6" xfId="881"/>
    <cellStyle name="Normal 8 7" xfId="882"/>
    <cellStyle name="Normal 8 8" xfId="883"/>
    <cellStyle name="Normal 8 9" xfId="884"/>
    <cellStyle name="Normal 8_gestion matériel4" xfId="885"/>
    <cellStyle name="Normal 9" xfId="886"/>
    <cellStyle name="Normal 9 10" xfId="887"/>
    <cellStyle name="Normal 9 11" xfId="888"/>
    <cellStyle name="Normal 9 12" xfId="889"/>
    <cellStyle name="Normal 9 13" xfId="890"/>
    <cellStyle name="Normal 9 14" xfId="891"/>
    <cellStyle name="Normal 9 15" xfId="892"/>
    <cellStyle name="Normal 9 16" xfId="893"/>
    <cellStyle name="Normal 9 17" xfId="894"/>
    <cellStyle name="Normal 9 18" xfId="895"/>
    <cellStyle name="Normal 9 19" xfId="896"/>
    <cellStyle name="Normal 9 2" xfId="897"/>
    <cellStyle name="Normal 9 20" xfId="898"/>
    <cellStyle name="Normal 9 21" xfId="899"/>
    <cellStyle name="Normal 9 22" xfId="900"/>
    <cellStyle name="Normal 9 23" xfId="901"/>
    <cellStyle name="Normal 9 24" xfId="902"/>
    <cellStyle name="Normal 9 25" xfId="903"/>
    <cellStyle name="Normal 9 26" xfId="904"/>
    <cellStyle name="Normal 9 27" xfId="905"/>
    <cellStyle name="Normal 9 28" xfId="906"/>
    <cellStyle name="Normal 9 29" xfId="907"/>
    <cellStyle name="Normal 9 3" xfId="908"/>
    <cellStyle name="Normal 9 30" xfId="909"/>
    <cellStyle name="Normal 9 31" xfId="910"/>
    <cellStyle name="Normal 9 32" xfId="911"/>
    <cellStyle name="Normal 9 33" xfId="912"/>
    <cellStyle name="Normal 9 4" xfId="913"/>
    <cellStyle name="Normal 9 5" xfId="914"/>
    <cellStyle name="Normal 9 6" xfId="915"/>
    <cellStyle name="Normal 9 7" xfId="916"/>
    <cellStyle name="Normal 9 8" xfId="917"/>
    <cellStyle name="Normal 9 9" xfId="918"/>
    <cellStyle name="Normal 9_gestion matériel4" xfId="919"/>
    <cellStyle name="Normal_Produits 2" xfId="920"/>
    <cellStyle name="Normal_Produits 6" xfId="921"/>
    <cellStyle name="Normal_Transactions inventaire 2" xfId="922"/>
    <cellStyle name="Percent" xfId="923"/>
    <cellStyle name="Pourcentage 18" xfId="924"/>
    <cellStyle name="Pourcentage 19" xfId="925"/>
    <cellStyle name="Pourcentage 19 10" xfId="926"/>
    <cellStyle name="Pourcentage 19 11" xfId="927"/>
    <cellStyle name="Pourcentage 19 12" xfId="928"/>
    <cellStyle name="Pourcentage 19 13" xfId="929"/>
    <cellStyle name="Pourcentage 19 14" xfId="930"/>
    <cellStyle name="Pourcentage 19 15" xfId="931"/>
    <cellStyle name="Pourcentage 19 16" xfId="932"/>
    <cellStyle name="Pourcentage 19 2" xfId="933"/>
    <cellStyle name="Pourcentage 19 3" xfId="934"/>
    <cellStyle name="Pourcentage 19 4" xfId="935"/>
    <cellStyle name="Pourcentage 19 5" xfId="936"/>
    <cellStyle name="Pourcentage 19 6" xfId="937"/>
    <cellStyle name="Pourcentage 19 7" xfId="938"/>
    <cellStyle name="Pourcentage 19 8" xfId="939"/>
    <cellStyle name="Pourcentage 19 9" xfId="940"/>
    <cellStyle name="Pourcentage 2 10" xfId="941"/>
    <cellStyle name="Pourcentage 2 11" xfId="942"/>
    <cellStyle name="Pourcentage 2 12" xfId="943"/>
    <cellStyle name="Pourcentage 2 13" xfId="944"/>
    <cellStyle name="Pourcentage 2 14" xfId="945"/>
    <cellStyle name="Pourcentage 2 15" xfId="946"/>
    <cellStyle name="Pourcentage 2 16" xfId="947"/>
    <cellStyle name="Pourcentage 2 17" xfId="948"/>
    <cellStyle name="Pourcentage 2 18" xfId="949"/>
    <cellStyle name="Pourcentage 2 19" xfId="950"/>
    <cellStyle name="Pourcentage 2 2" xfId="951"/>
    <cellStyle name="Pourcentage 2 20" xfId="952"/>
    <cellStyle name="Pourcentage 2 21" xfId="953"/>
    <cellStyle name="Pourcentage 2 3" xfId="954"/>
    <cellStyle name="Pourcentage 2 4" xfId="955"/>
    <cellStyle name="Pourcentage 2 5" xfId="956"/>
    <cellStyle name="Pourcentage 2 6" xfId="957"/>
    <cellStyle name="Pourcentage 2 7" xfId="958"/>
    <cellStyle name="Pourcentage 2 8" xfId="959"/>
    <cellStyle name="Pourcentage 2 9" xfId="960"/>
    <cellStyle name="Pourcentage 3" xfId="961"/>
    <cellStyle name="Pourcentage 5" xfId="962"/>
    <cellStyle name="Satisfaisant" xfId="963"/>
    <cellStyle name="Sortie" xfId="964"/>
    <cellStyle name="Texte explicatif" xfId="965"/>
    <cellStyle name="Titre" xfId="966"/>
    <cellStyle name="Titre 1" xfId="967"/>
    <cellStyle name="Titre 2" xfId="968"/>
    <cellStyle name="Titre 3" xfId="969"/>
    <cellStyle name="Titre 4" xfId="970"/>
    <cellStyle name="Total" xfId="971"/>
    <cellStyle name="Vérification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17</xdr:row>
      <xdr:rowOff>95250</xdr:rowOff>
    </xdr:from>
    <xdr:to>
      <xdr:col>1</xdr:col>
      <xdr:colOff>333375</xdr:colOff>
      <xdr:row>19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14900"/>
          <a:ext cx="1285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16</xdr:row>
      <xdr:rowOff>133350</xdr:rowOff>
    </xdr:from>
    <xdr:to>
      <xdr:col>18</xdr:col>
      <xdr:colOff>742950</xdr:colOff>
      <xdr:row>17</xdr:row>
      <xdr:rowOff>190500</xdr:rowOff>
    </xdr:to>
    <xdr:pic>
      <xdr:nvPicPr>
        <xdr:cNvPr id="2" name="remo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7300" y="46577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17</xdr:row>
      <xdr:rowOff>219075</xdr:rowOff>
    </xdr:from>
    <xdr:to>
      <xdr:col>18</xdr:col>
      <xdr:colOff>742950</xdr:colOff>
      <xdr:row>19</xdr:row>
      <xdr:rowOff>66675</xdr:rowOff>
    </xdr:to>
    <xdr:pic>
      <xdr:nvPicPr>
        <xdr:cNvPr id="3" name="Descend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97300" y="5038725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14</xdr:row>
      <xdr:rowOff>190500</xdr:rowOff>
    </xdr:from>
    <xdr:to>
      <xdr:col>18</xdr:col>
      <xdr:colOff>723900</xdr:colOff>
      <xdr:row>16</xdr:row>
      <xdr:rowOff>95250</xdr:rowOff>
    </xdr:to>
    <xdr:pic>
      <xdr:nvPicPr>
        <xdr:cNvPr id="4" name="supprim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68725" y="4257675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%20essai\ma%20facturationv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vxBoDevis_Fac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une"/>
      <sheetName val="facturation"/>
      <sheetName val="plomberie"/>
      <sheetName val="journal recettes"/>
      <sheetName val="électricité"/>
      <sheetName val="commande"/>
      <sheetName val="client"/>
      <sheetName val="carrelage"/>
      <sheetName val="prestation"/>
      <sheetName val="SDB"/>
      <sheetName val="parquet"/>
      <sheetName val="divers"/>
      <sheetName val="plâtrerie"/>
      <sheetName val="Fournisseurs"/>
      <sheetName val="enveloppe"/>
      <sheetName val="journal facture"/>
      <sheetName val="journal devis"/>
      <sheetName val="inven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Designation"/>
      <sheetName val="Client"/>
      <sheetName val="RecapDevis"/>
      <sheetName val="RecapFa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01@free.fr" TargetMode="External" /><Relationship Id="rId2" Type="http://schemas.openxmlformats.org/officeDocument/2006/relationships/hyperlink" Target="mailto:01@free.fr" TargetMode="External" /><Relationship Id="rId3" Type="http://schemas.openxmlformats.org/officeDocument/2006/relationships/hyperlink" Target="mailto:01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AJ4353"/>
  <sheetViews>
    <sheetView showGridLines="0" tabSelected="1" zoomScale="75" zoomScaleNormal="75" workbookViewId="0" topLeftCell="A1">
      <selection activeCell="E33" sqref="E33"/>
    </sheetView>
  </sheetViews>
  <sheetFormatPr defaultColWidth="11.421875" defaultRowHeight="15"/>
  <cols>
    <col min="1" max="1" width="17.28125" style="0" customWidth="1"/>
    <col min="3" max="3" width="4.140625" style="0" customWidth="1"/>
    <col min="4" max="4" width="4.140625" style="386" customWidth="1"/>
    <col min="5" max="5" width="45.28125" style="0" customWidth="1"/>
    <col min="6" max="6" width="15.7109375" style="0" customWidth="1"/>
    <col min="7" max="7" width="15.8515625" style="0" customWidth="1"/>
    <col min="8" max="8" width="9.8515625" style="0" customWidth="1"/>
    <col min="9" max="9" width="12.8515625" style="0" customWidth="1"/>
    <col min="10" max="10" width="14.28125" style="0" customWidth="1"/>
    <col min="12" max="12" width="17.140625" style="0" customWidth="1"/>
    <col min="13" max="13" width="7.8515625" style="0" customWidth="1"/>
    <col min="14" max="14" width="12.8515625" style="0" bestFit="1" customWidth="1"/>
    <col min="15" max="15" width="15.28125" style="0" bestFit="1" customWidth="1"/>
    <col min="16" max="16" width="17.57421875" style="0" bestFit="1" customWidth="1"/>
    <col min="19" max="19" width="17.57421875" style="0" customWidth="1"/>
    <col min="24" max="24" width="20.140625" style="0" bestFit="1" customWidth="1"/>
  </cols>
  <sheetData>
    <row r="1" spans="1:32" s="180" customFormat="1" ht="30" customHeight="1">
      <c r="A1" s="178">
        <f ca="1">TODAY()</f>
        <v>41433</v>
      </c>
      <c r="B1" s="179"/>
      <c r="D1" s="447" t="s">
        <v>1360</v>
      </c>
      <c r="E1" s="448"/>
      <c r="F1" s="448"/>
      <c r="G1" s="448"/>
      <c r="H1" s="448"/>
      <c r="I1" s="448"/>
      <c r="J1" s="449"/>
      <c r="P1" s="183"/>
      <c r="S1" s="184"/>
      <c r="T1" s="187"/>
      <c r="U1" s="185"/>
      <c r="X1" s="186"/>
      <c r="Y1" s="187"/>
      <c r="AF1" s="187"/>
    </row>
    <row r="2" spans="1:32" s="180" customFormat="1" ht="30" customHeight="1">
      <c r="A2" s="188"/>
      <c r="B2" s="189"/>
      <c r="C2" s="190"/>
      <c r="D2" s="382"/>
      <c r="E2" s="181"/>
      <c r="F2" s="181"/>
      <c r="G2" s="181"/>
      <c r="H2" s="181"/>
      <c r="I2" s="181"/>
      <c r="J2" s="182"/>
      <c r="P2" s="183"/>
      <c r="S2" s="184"/>
      <c r="T2" s="187"/>
      <c r="U2" s="185"/>
      <c r="X2" s="186"/>
      <c r="Y2" s="187"/>
      <c r="AF2" s="187"/>
    </row>
    <row r="3" spans="1:36" s="180" customFormat="1" ht="36.75">
      <c r="A3" s="191">
        <f>DATE(YEAR(A1)+1,MONTH(A1),DAY(A1))</f>
        <v>41798</v>
      </c>
      <c r="B3" s="190"/>
      <c r="C3" s="190"/>
      <c r="D3" s="192" t="s">
        <v>1102</v>
      </c>
      <c r="E3" s="193"/>
      <c r="F3" s="194"/>
      <c r="G3" s="194"/>
      <c r="H3" s="195"/>
      <c r="I3" s="196"/>
      <c r="J3" s="197"/>
      <c r="K3" s="198"/>
      <c r="L3" s="198"/>
      <c r="M3" s="199"/>
      <c r="P3" s="200"/>
      <c r="S3" s="184"/>
      <c r="T3" s="187"/>
      <c r="U3" s="249"/>
      <c r="X3" s="186"/>
      <c r="Z3" s="187"/>
      <c r="AA3" s="187"/>
      <c r="AF3" s="187"/>
      <c r="AJ3" s="201"/>
    </row>
    <row r="4" spans="1:36" s="180" customFormat="1" ht="16.5" customHeight="1">
      <c r="A4" s="180" t="str">
        <f>TEXT(A1,"aaaa")&amp;" - "&amp;INDEX($B$9:$B$12,MATCH(LOWER(RIGHT(D1,3)),{"vis";"ure";"pte";"sav"},0))</f>
        <v>2013 - 128</v>
      </c>
      <c r="B4" s="190"/>
      <c r="C4" s="190"/>
      <c r="D4" s="194"/>
      <c r="E4" s="190"/>
      <c r="F4" s="190"/>
      <c r="G4" s="190"/>
      <c r="H4" s="190"/>
      <c r="I4" s="190"/>
      <c r="K4" s="202"/>
      <c r="L4" s="202"/>
      <c r="M4" s="202"/>
      <c r="N4" s="203"/>
      <c r="O4" s="204"/>
      <c r="Q4" s="204"/>
      <c r="S4" s="205"/>
      <c r="T4" s="187"/>
      <c r="U4" s="185"/>
      <c r="V4" s="205"/>
      <c r="W4" s="205"/>
      <c r="X4" s="186"/>
      <c r="Y4" s="205"/>
      <c r="AJ4" s="204"/>
    </row>
    <row r="5" spans="1:36" s="180" customFormat="1" ht="18.75">
      <c r="A5" s="205"/>
      <c r="B5" s="206"/>
      <c r="C5" s="190"/>
      <c r="D5" s="376"/>
      <c r="E5" s="207" t="s">
        <v>1103</v>
      </c>
      <c r="F5" s="208"/>
      <c r="G5" s="209"/>
      <c r="H5" s="210"/>
      <c r="I5" s="190"/>
      <c r="J5" s="211"/>
      <c r="K5" s="205"/>
      <c r="L5" s="212"/>
      <c r="M5" s="212"/>
      <c r="N5" s="205"/>
      <c r="O5" s="205"/>
      <c r="P5" s="213"/>
      <c r="Q5" s="205"/>
      <c r="R5" s="205"/>
      <c r="S5" s="205"/>
      <c r="T5" s="205"/>
      <c r="U5" s="185"/>
      <c r="V5" s="205"/>
      <c r="W5" s="205"/>
      <c r="X5" s="186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14"/>
    </row>
    <row r="6" spans="1:36" s="180" customFormat="1" ht="23.25">
      <c r="A6" s="215"/>
      <c r="B6" s="210"/>
      <c r="C6" s="190"/>
      <c r="D6" s="376"/>
      <c r="E6" s="207" t="s">
        <v>1104</v>
      </c>
      <c r="F6" s="208"/>
      <c r="G6" s="216"/>
      <c r="H6" s="217"/>
      <c r="I6" s="190"/>
      <c r="J6" s="218"/>
      <c r="K6" s="219"/>
      <c r="L6" s="220"/>
      <c r="M6" s="220"/>
      <c r="N6" s="220"/>
      <c r="O6" s="205"/>
      <c r="P6" s="205"/>
      <c r="Q6" s="205"/>
      <c r="R6" s="205"/>
      <c r="S6" s="205"/>
      <c r="T6" s="205"/>
      <c r="U6" s="185"/>
      <c r="V6" s="205"/>
      <c r="W6" s="205"/>
      <c r="X6" s="221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14"/>
    </row>
    <row r="7" spans="1:36" s="180" customFormat="1" ht="23.25">
      <c r="A7" s="222"/>
      <c r="B7" s="223"/>
      <c r="C7" s="190"/>
      <c r="D7" s="376"/>
      <c r="E7" s="207" t="s">
        <v>1105</v>
      </c>
      <c r="F7" s="208"/>
      <c r="G7" s="224"/>
      <c r="H7" s="225"/>
      <c r="I7" s="190"/>
      <c r="J7" s="226"/>
      <c r="K7" s="227"/>
      <c r="L7" s="228"/>
      <c r="M7" s="228"/>
      <c r="N7" s="229"/>
      <c r="O7" s="230"/>
      <c r="P7" s="231"/>
      <c r="Q7" s="205"/>
      <c r="R7" s="205"/>
      <c r="S7" s="205"/>
      <c r="T7" s="205"/>
      <c r="U7" s="185"/>
      <c r="V7" s="205"/>
      <c r="W7" s="205"/>
      <c r="X7" s="221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14"/>
    </row>
    <row r="8" spans="1:36" s="180" customFormat="1" ht="23.25">
      <c r="A8" s="232" t="s">
        <v>845</v>
      </c>
      <c r="B8" s="233" t="s">
        <v>846</v>
      </c>
      <c r="C8" s="190"/>
      <c r="D8" s="295" t="s">
        <v>1106</v>
      </c>
      <c r="E8" s="234"/>
      <c r="F8" s="235"/>
      <c r="G8" s="236"/>
      <c r="H8" s="208"/>
      <c r="I8" s="190"/>
      <c r="J8" s="226"/>
      <c r="K8" s="20"/>
      <c r="L8" s="237"/>
      <c r="M8" s="238"/>
      <c r="N8" s="205"/>
      <c r="O8" s="205"/>
      <c r="P8" s="205"/>
      <c r="Q8" s="205"/>
      <c r="R8" s="205"/>
      <c r="S8" s="205"/>
      <c r="T8" s="205"/>
      <c r="U8" s="185"/>
      <c r="V8" s="205"/>
      <c r="W8" s="205"/>
      <c r="X8" s="221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14"/>
    </row>
    <row r="9" spans="1:36" s="180" customFormat="1" ht="23.25">
      <c r="A9" s="215" t="s">
        <v>847</v>
      </c>
      <c r="B9" s="239">
        <v>55</v>
      </c>
      <c r="C9" s="190"/>
      <c r="D9" s="207" t="s">
        <v>1107</v>
      </c>
      <c r="E9" s="234"/>
      <c r="F9" s="210"/>
      <c r="G9" s="224"/>
      <c r="H9" s="225"/>
      <c r="I9" s="240"/>
      <c r="J9" s="345"/>
      <c r="K9" s="241"/>
      <c r="L9" s="237"/>
      <c r="M9" s="238"/>
      <c r="N9" s="242"/>
      <c r="O9" s="205"/>
      <c r="P9" s="205"/>
      <c r="Q9" s="205"/>
      <c r="R9" s="205"/>
      <c r="S9" s="205"/>
      <c r="T9" s="205"/>
      <c r="U9" s="185"/>
      <c r="V9" s="205"/>
      <c r="W9" s="205"/>
      <c r="X9" s="186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14"/>
    </row>
    <row r="10" spans="1:36" s="180" customFormat="1" ht="23.25">
      <c r="A10" s="243" t="s">
        <v>848</v>
      </c>
      <c r="B10" s="244">
        <v>125</v>
      </c>
      <c r="C10" s="190"/>
      <c r="D10" s="418" t="s">
        <v>1108</v>
      </c>
      <c r="E10" s="234"/>
      <c r="F10" s="245"/>
      <c r="G10" s="246"/>
      <c r="H10" s="247"/>
      <c r="I10" s="208"/>
      <c r="J10" s="345"/>
      <c r="K10" s="221"/>
      <c r="L10" s="237"/>
      <c r="M10" s="248"/>
      <c r="N10" s="242"/>
      <c r="O10" s="242"/>
      <c r="P10" s="205"/>
      <c r="Q10" s="205"/>
      <c r="R10" s="205"/>
      <c r="S10" s="205"/>
      <c r="T10" s="205"/>
      <c r="U10" s="249"/>
      <c r="V10" s="205"/>
      <c r="W10" s="205"/>
      <c r="X10" s="221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14"/>
    </row>
    <row r="11" spans="1:36" s="180" customFormat="1" ht="18" customHeight="1">
      <c r="A11" s="243" t="s">
        <v>801</v>
      </c>
      <c r="B11" s="250">
        <v>126</v>
      </c>
      <c r="C11" s="190"/>
      <c r="D11" s="194"/>
      <c r="E11" s="251"/>
      <c r="F11" s="190"/>
      <c r="G11" s="252"/>
      <c r="H11" s="253"/>
      <c r="I11" s="208"/>
      <c r="J11" s="20"/>
      <c r="K11" s="221"/>
      <c r="L11" s="254"/>
      <c r="M11" s="212"/>
      <c r="N11" s="242"/>
      <c r="O11" s="242"/>
      <c r="P11" s="205"/>
      <c r="Q11" s="205"/>
      <c r="R11" s="205"/>
      <c r="S11" s="205"/>
      <c r="T11" s="205"/>
      <c r="U11" s="185"/>
      <c r="V11" s="205"/>
      <c r="W11" s="205"/>
      <c r="X11" s="25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14"/>
    </row>
    <row r="12" spans="1:36" s="180" customFormat="1" ht="18" customHeight="1">
      <c r="A12" s="256" t="s">
        <v>849</v>
      </c>
      <c r="B12" s="239">
        <v>128</v>
      </c>
      <c r="C12" s="210"/>
      <c r="D12" s="383"/>
      <c r="E12" s="251"/>
      <c r="F12" s="190"/>
      <c r="G12" s="210"/>
      <c r="H12" s="246"/>
      <c r="I12" s="257"/>
      <c r="J12" s="203"/>
      <c r="K12" s="203"/>
      <c r="L12" s="254"/>
      <c r="M12" s="212"/>
      <c r="N12" s="242"/>
      <c r="O12" s="242"/>
      <c r="P12" s="205"/>
      <c r="Q12" s="205"/>
      <c r="R12" s="205"/>
      <c r="U12" s="185"/>
      <c r="X12" s="258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10"/>
    </row>
    <row r="13" spans="1:36" s="180" customFormat="1" ht="18" customHeight="1">
      <c r="A13" s="256"/>
      <c r="B13" s="239"/>
      <c r="C13" s="210"/>
      <c r="D13" s="383"/>
      <c r="E13" s="259"/>
      <c r="F13" s="190"/>
      <c r="G13" s="210"/>
      <c r="H13" s="246"/>
      <c r="I13" s="257"/>
      <c r="J13" s="203"/>
      <c r="K13" s="203"/>
      <c r="L13" s="254"/>
      <c r="M13" s="212"/>
      <c r="N13" s="242"/>
      <c r="O13" s="242"/>
      <c r="P13" s="205"/>
      <c r="Q13" s="205"/>
      <c r="R13" s="205"/>
      <c r="S13" s="205"/>
      <c r="T13" s="205"/>
      <c r="U13" s="185"/>
      <c r="V13" s="205"/>
      <c r="W13" s="205"/>
      <c r="X13" s="260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10"/>
    </row>
    <row r="14" spans="1:36" s="180" customFormat="1" ht="18" customHeight="1">
      <c r="A14" s="256"/>
      <c r="B14" s="239"/>
      <c r="C14" s="210"/>
      <c r="D14" s="383"/>
      <c r="E14" s="261"/>
      <c r="F14" s="451" t="s">
        <v>1109</v>
      </c>
      <c r="G14" s="452"/>
      <c r="H14" s="452"/>
      <c r="I14" s="452"/>
      <c r="J14" s="453"/>
      <c r="K14" s="453"/>
      <c r="L14" s="453"/>
      <c r="M14" s="212"/>
      <c r="N14" s="242"/>
      <c r="O14" s="242"/>
      <c r="P14" s="205"/>
      <c r="Q14" s="205"/>
      <c r="R14" s="205"/>
      <c r="S14" s="205"/>
      <c r="T14" s="205"/>
      <c r="U14" s="18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10"/>
    </row>
    <row r="15" spans="1:36" s="180" customFormat="1" ht="18" customHeight="1">
      <c r="A15" s="1"/>
      <c r="B15" s="210"/>
      <c r="C15" s="210"/>
      <c r="D15" s="384"/>
      <c r="E15" s="263"/>
      <c r="F15" s="190"/>
      <c r="G15" s="190"/>
      <c r="H15" s="190"/>
      <c r="I15" s="190"/>
      <c r="M15" s="212"/>
      <c r="N15" s="242"/>
      <c r="O15" s="242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10"/>
    </row>
    <row r="16" spans="1:36" s="180" customFormat="1" ht="18" customHeight="1">
      <c r="A16" s="1"/>
      <c r="B16" s="210"/>
      <c r="C16" s="234"/>
      <c r="D16" s="385"/>
      <c r="E16" s="262"/>
      <c r="F16" s="338"/>
      <c r="G16" s="210"/>
      <c r="H16" s="210"/>
      <c r="I16" s="264"/>
      <c r="J16" s="265"/>
      <c r="K16" s="265"/>
      <c r="L16" s="265"/>
      <c r="M16" s="265"/>
      <c r="N16" s="242"/>
      <c r="O16" s="242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10"/>
    </row>
    <row r="17" spans="1:36" s="180" customFormat="1" ht="23.25" customHeight="1">
      <c r="A17" s="335"/>
      <c r="B17" s="251"/>
      <c r="C17" s="190"/>
      <c r="D17" s="266" t="str">
        <f>D1&amp;"  N° "&amp;TEXT(A1,"aaaa -  mm")&amp;" - "&amp;INDEX($B$9:$B$12,MATCH(LOWER(RIGHT(D1,3)),{"vis";"ure";"pte";"sav"},0))</f>
        <v>FACTURE SAV  N° 2013 - 06 - 128</v>
      </c>
      <c r="E17" s="267"/>
      <c r="F17" s="267"/>
      <c r="G17" s="267"/>
      <c r="H17" s="268" t="str">
        <f>" en date du "&amp;TEXT(A1,"j mmmm aaaa")</f>
        <v> en date du 8 juin 2013</v>
      </c>
      <c r="I17" s="190"/>
      <c r="N17" s="242"/>
      <c r="O17" s="269"/>
      <c r="P17" s="270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10"/>
    </row>
    <row r="18" spans="1:16" ht="20.25">
      <c r="A18" s="212"/>
      <c r="B18" s="271" t="s">
        <v>850</v>
      </c>
      <c r="C18" s="450" t="s">
        <v>851</v>
      </c>
      <c r="D18" s="450"/>
      <c r="E18" s="450"/>
      <c r="F18" s="450"/>
      <c r="G18" s="450"/>
      <c r="H18" s="450"/>
      <c r="I18" s="427" t="s">
        <v>852</v>
      </c>
      <c r="J18" s="428" t="s">
        <v>853</v>
      </c>
      <c r="K18" s="428" t="s">
        <v>854</v>
      </c>
      <c r="L18" s="428" t="s">
        <v>855</v>
      </c>
      <c r="M18" s="429" t="s">
        <v>856</v>
      </c>
      <c r="N18" s="272"/>
      <c r="O18" s="406" t="s">
        <v>923</v>
      </c>
      <c r="P18" s="406" t="s">
        <v>857</v>
      </c>
    </row>
    <row r="19" spans="1:17" s="1" customFormat="1" ht="20.25">
      <c r="A19" s="212"/>
      <c r="B19" s="426">
        <v>1</v>
      </c>
      <c r="C19" s="435"/>
      <c r="D19" s="432"/>
      <c r="E19" s="432"/>
      <c r="F19" s="433"/>
      <c r="G19" s="433"/>
      <c r="H19" s="434"/>
      <c r="I19" s="436"/>
      <c r="J19" s="437"/>
      <c r="K19" s="437"/>
      <c r="L19" s="438"/>
      <c r="M19" s="439"/>
      <c r="N19" s="430"/>
      <c r="O19" s="440"/>
      <c r="P19" s="440"/>
      <c r="Q19" s="431"/>
    </row>
    <row r="20" spans="1:16" s="1" customFormat="1" ht="20.25">
      <c r="A20" s="212"/>
      <c r="B20" s="271"/>
      <c r="C20" s="407"/>
      <c r="D20" s="407"/>
      <c r="E20" s="407"/>
      <c r="F20" s="366"/>
      <c r="G20" s="366"/>
      <c r="H20" s="366"/>
      <c r="I20" s="366"/>
      <c r="J20" s="367"/>
      <c r="K20" s="367"/>
      <c r="L20" s="405"/>
      <c r="M20" s="368"/>
      <c r="N20" s="272"/>
      <c r="O20" s="404"/>
      <c r="P20" s="404"/>
    </row>
    <row r="21" spans="1:16" s="1" customFormat="1" ht="20.25">
      <c r="A21" s="212"/>
      <c r="B21" s="271"/>
      <c r="C21" s="407"/>
      <c r="D21" s="407"/>
      <c r="E21" s="407"/>
      <c r="F21" s="366"/>
      <c r="G21" s="366"/>
      <c r="H21" s="366"/>
      <c r="I21" s="366"/>
      <c r="J21" s="367"/>
      <c r="K21" s="367"/>
      <c r="L21" s="367"/>
      <c r="M21" s="368"/>
      <c r="N21" s="272"/>
      <c r="O21" s="369"/>
      <c r="P21" s="369"/>
    </row>
    <row r="22" spans="2:16" s="1" customFormat="1" ht="20.25">
      <c r="B22" s="273"/>
      <c r="C22" s="365" t="s">
        <v>1110</v>
      </c>
      <c r="D22" s="370"/>
      <c r="E22" s="274"/>
      <c r="F22" s="274"/>
      <c r="G22" s="275"/>
      <c r="H22" s="274"/>
      <c r="I22" s="340"/>
      <c r="J22" s="341"/>
      <c r="K22" s="341"/>
      <c r="L22" s="335"/>
      <c r="M22" s="343"/>
      <c r="N22" s="276"/>
      <c r="O22" s="335"/>
      <c r="P22" s="344"/>
    </row>
    <row r="23" spans="2:16" s="1" customFormat="1" ht="20.25">
      <c r="B23" s="273"/>
      <c r="C23" s="346">
        <f>chiffrelettre(L29)</f>
      </c>
      <c r="D23" s="370"/>
      <c r="E23" s="274"/>
      <c r="F23" s="274"/>
      <c r="G23" s="275"/>
      <c r="H23" s="274"/>
      <c r="I23" s="340"/>
      <c r="J23" s="341"/>
      <c r="K23" s="341"/>
      <c r="L23" s="342"/>
      <c r="M23" s="343"/>
      <c r="N23" s="276"/>
      <c r="O23" s="344"/>
      <c r="P23" s="344"/>
    </row>
    <row r="24" spans="2:16" s="1" customFormat="1" ht="18">
      <c r="B24" s="277"/>
      <c r="C24" s="274"/>
      <c r="D24" s="371"/>
      <c r="E24" s="377"/>
      <c r="F24" s="279" t="s">
        <v>858</v>
      </c>
      <c r="G24" s="280">
        <f ca="1">OFFSET(F24,-4,10)</f>
        <v>0</v>
      </c>
      <c r="H24" s="281"/>
      <c r="I24" s="282"/>
      <c r="J24" s="282"/>
      <c r="K24" s="328"/>
      <c r="L24" s="328"/>
      <c r="M24" s="328"/>
      <c r="O24" s="30"/>
      <c r="P24" s="30"/>
    </row>
    <row r="25" spans="1:16" ht="18">
      <c r="A25" s="1"/>
      <c r="B25" s="277"/>
      <c r="C25" s="274"/>
      <c r="D25" s="372"/>
      <c r="E25" s="373"/>
      <c r="F25" s="279" t="s">
        <v>864</v>
      </c>
      <c r="G25" s="283">
        <f ca="1">OFFSET(F24,-4,9)</f>
        <v>0</v>
      </c>
      <c r="H25" s="284"/>
      <c r="I25" s="285"/>
      <c r="J25" s="286"/>
      <c r="K25" s="287"/>
      <c r="L25" s="288"/>
      <c r="M25" s="286"/>
      <c r="N25" s="1"/>
      <c r="O25" s="30"/>
      <c r="P25" s="30"/>
    </row>
    <row r="26" spans="1:16" ht="18">
      <c r="A26" s="1"/>
      <c r="B26" s="277"/>
      <c r="C26" s="274"/>
      <c r="D26" s="274"/>
      <c r="E26" s="274"/>
      <c r="F26" s="278"/>
      <c r="G26" s="278"/>
      <c r="H26" s="278"/>
      <c r="I26" s="441" t="s">
        <v>859</v>
      </c>
      <c r="J26" s="442"/>
      <c r="K26" s="442"/>
      <c r="L26" s="289">
        <f ca="1">OFFSET(L25,-5,0)</f>
        <v>0</v>
      </c>
      <c r="M26" s="290"/>
      <c r="N26" s="1"/>
      <c r="O26" s="30"/>
      <c r="P26" s="30"/>
    </row>
    <row r="27" spans="1:16" ht="18.75">
      <c r="A27" s="1"/>
      <c r="B27" s="277"/>
      <c r="C27" s="377"/>
      <c r="D27" s="377"/>
      <c r="E27" s="374" t="s">
        <v>860</v>
      </c>
      <c r="F27" s="291" t="s">
        <v>1114</v>
      </c>
      <c r="G27" s="274"/>
      <c r="H27" s="274"/>
      <c r="I27" s="443" t="s">
        <v>861</v>
      </c>
      <c r="J27" s="444"/>
      <c r="K27" s="444"/>
      <c r="L27" s="292">
        <f>SUM(G24:G25)</f>
        <v>0</v>
      </c>
      <c r="M27" s="293"/>
      <c r="N27" s="294">
        <f>L27</f>
        <v>0</v>
      </c>
      <c r="O27" s="30"/>
      <c r="P27" s="30"/>
    </row>
    <row r="28" spans="1:16" ht="18">
      <c r="A28" s="1"/>
      <c r="B28" s="277"/>
      <c r="C28" s="377"/>
      <c r="D28" s="377"/>
      <c r="E28" s="336" t="s">
        <v>862</v>
      </c>
      <c r="F28" s="336" t="s">
        <v>922</v>
      </c>
      <c r="G28" s="337"/>
      <c r="H28" s="282"/>
      <c r="I28" s="445" t="s">
        <v>1115</v>
      </c>
      <c r="J28" s="446"/>
      <c r="K28" s="446"/>
      <c r="L28" s="335"/>
      <c r="M28" s="335"/>
      <c r="N28" s="1"/>
      <c r="O28" s="30"/>
      <c r="P28" s="30"/>
    </row>
    <row r="29" spans="1:16" ht="18">
      <c r="A29" s="1"/>
      <c r="B29" s="277"/>
      <c r="C29" s="373"/>
      <c r="D29" s="373"/>
      <c r="E29" s="373"/>
      <c r="F29" s="282"/>
      <c r="G29" s="282"/>
      <c r="H29" s="282"/>
      <c r="I29" s="443" t="s">
        <v>863</v>
      </c>
      <c r="J29" s="444"/>
      <c r="K29" s="444"/>
      <c r="L29" s="296">
        <f>SUM(L26:L27)-L28</f>
        <v>0</v>
      </c>
      <c r="M29" s="297"/>
      <c r="N29" s="1"/>
      <c r="O29" s="30"/>
      <c r="P29" s="30"/>
    </row>
    <row r="30" spans="1:16" ht="18">
      <c r="A30" s="1"/>
      <c r="B30" s="277"/>
      <c r="C30" s="370"/>
      <c r="D30" s="370"/>
      <c r="E30" s="303"/>
      <c r="F30" s="326"/>
      <c r="G30" s="282"/>
      <c r="H30" s="282"/>
      <c r="I30" s="298"/>
      <c r="J30" s="299"/>
      <c r="K30" s="300"/>
      <c r="L30" s="301"/>
      <c r="M30" s="302"/>
      <c r="N30" s="1"/>
      <c r="O30" s="30"/>
      <c r="P30" s="30"/>
    </row>
    <row r="31" spans="1:16" ht="18.75">
      <c r="A31" s="1"/>
      <c r="B31" s="277"/>
      <c r="C31" s="370"/>
      <c r="D31" s="370"/>
      <c r="E31" s="381"/>
      <c r="F31" s="327"/>
      <c r="G31" s="327"/>
      <c r="H31" s="282"/>
      <c r="I31" s="416" t="s">
        <v>1111</v>
      </c>
      <c r="J31" s="417"/>
      <c r="K31" s="417"/>
      <c r="L31" s="289">
        <v>0</v>
      </c>
      <c r="M31" s="304"/>
      <c r="N31" s="1"/>
      <c r="O31" s="30"/>
      <c r="P31" s="30"/>
    </row>
    <row r="32" spans="1:16" ht="18">
      <c r="A32" s="1"/>
      <c r="B32" s="190"/>
      <c r="C32" s="370"/>
      <c r="D32" s="377"/>
      <c r="E32" s="377"/>
      <c r="F32" s="309"/>
      <c r="G32" s="309"/>
      <c r="H32" s="309"/>
      <c r="I32" s="305" t="s">
        <v>1113</v>
      </c>
      <c r="J32" s="339">
        <v>0</v>
      </c>
      <c r="K32" s="300" t="s">
        <v>1112</v>
      </c>
      <c r="L32" s="328"/>
      <c r="M32" s="306"/>
      <c r="N32" s="180"/>
      <c r="O32" s="307"/>
      <c r="P32" s="307"/>
    </row>
    <row r="33" spans="1:16" ht="18.75">
      <c r="A33" s="180"/>
      <c r="B33" s="190"/>
      <c r="C33" s="408"/>
      <c r="D33" s="370"/>
      <c r="E33" s="409"/>
      <c r="F33" s="309"/>
      <c r="G33" s="309"/>
      <c r="H33" s="410"/>
      <c r="I33" s="410"/>
      <c r="J33" s="411"/>
      <c r="K33" s="411"/>
      <c r="L33" s="310"/>
      <c r="M33" s="310"/>
      <c r="N33" s="180"/>
      <c r="O33" s="307"/>
      <c r="P33" s="308"/>
    </row>
    <row r="34" spans="1:16" ht="18.75">
      <c r="A34" s="180"/>
      <c r="B34" s="190"/>
      <c r="C34" s="408"/>
      <c r="D34" s="370"/>
      <c r="E34" s="409"/>
      <c r="F34" s="412"/>
      <c r="G34" s="309"/>
      <c r="H34" s="410"/>
      <c r="I34" s="413"/>
      <c r="J34" s="310"/>
      <c r="K34" s="411"/>
      <c r="L34" s="310"/>
      <c r="M34" s="310"/>
      <c r="N34" s="180"/>
      <c r="O34" s="307"/>
      <c r="P34" s="307"/>
    </row>
    <row r="35" spans="1:16" ht="15.75">
      <c r="A35" s="180"/>
      <c r="B35" s="190"/>
      <c r="C35" s="377"/>
      <c r="D35" s="377"/>
      <c r="E35" s="378"/>
      <c r="F35" s="309"/>
      <c r="G35" s="309"/>
      <c r="H35" s="309"/>
      <c r="I35" s="309"/>
      <c r="J35" s="310"/>
      <c r="K35" s="310"/>
      <c r="L35" s="310"/>
      <c r="M35" s="310"/>
      <c r="N35" s="180"/>
      <c r="O35" s="307"/>
      <c r="P35" s="307"/>
    </row>
    <row r="36" spans="1:16" ht="18">
      <c r="A36" s="180"/>
      <c r="B36" s="190"/>
      <c r="C36" s="403"/>
      <c r="D36" s="379"/>
      <c r="E36" s="380"/>
      <c r="F36" s="309"/>
      <c r="G36" s="309"/>
      <c r="H36" s="309"/>
      <c r="I36" s="309"/>
      <c r="J36" s="310"/>
      <c r="K36" s="310"/>
      <c r="L36" s="310"/>
      <c r="M36" s="310"/>
      <c r="N36" s="180"/>
      <c r="O36" s="307"/>
      <c r="P36" s="307"/>
    </row>
    <row r="37" spans="1:16" ht="18.75" customHeight="1">
      <c r="A37" s="180"/>
      <c r="B37" s="190"/>
      <c r="C37" s="414"/>
      <c r="D37" s="379"/>
      <c r="E37" s="380"/>
      <c r="F37" s="309"/>
      <c r="G37" s="309"/>
      <c r="H37" s="309"/>
      <c r="I37" s="309"/>
      <c r="J37" s="310"/>
      <c r="K37" s="310"/>
      <c r="L37" s="310"/>
      <c r="M37" s="310"/>
      <c r="N37" s="180"/>
      <c r="O37" s="307"/>
      <c r="P37" s="307"/>
    </row>
    <row r="38" spans="1:16" ht="15">
      <c r="A38" s="180"/>
      <c r="B38" s="190"/>
      <c r="C38" s="377"/>
      <c r="D38" s="377"/>
      <c r="E38" s="377"/>
      <c r="F38" s="309"/>
      <c r="G38" s="309"/>
      <c r="H38" s="309"/>
      <c r="I38" s="309"/>
      <c r="J38" s="310"/>
      <c r="K38" s="310"/>
      <c r="L38" s="310"/>
      <c r="M38" s="310"/>
      <c r="N38" s="180"/>
      <c r="O38" s="307"/>
      <c r="P38" s="307"/>
    </row>
    <row r="39" spans="1:16" ht="18">
      <c r="A39" s="180"/>
      <c r="B39" s="190"/>
      <c r="C39" s="403"/>
      <c r="D39" s="377"/>
      <c r="E39" s="377"/>
      <c r="F39" s="413"/>
      <c r="G39" s="413"/>
      <c r="H39" s="413"/>
      <c r="I39" s="413"/>
      <c r="J39" s="415"/>
      <c r="K39" s="415"/>
      <c r="L39" s="310"/>
      <c r="M39" s="310"/>
      <c r="N39" s="180"/>
      <c r="O39" s="307"/>
      <c r="P39" s="307"/>
    </row>
    <row r="40" spans="1:16" ht="18">
      <c r="A40" s="309"/>
      <c r="B40" s="309"/>
      <c r="C40" s="403"/>
      <c r="D40" s="377"/>
      <c r="E40" s="377"/>
      <c r="F40" s="413"/>
      <c r="G40" s="413"/>
      <c r="H40" s="413"/>
      <c r="I40" s="413"/>
      <c r="J40" s="415"/>
      <c r="K40" s="415"/>
      <c r="L40" s="310"/>
      <c r="M40" s="310"/>
      <c r="N40" s="310"/>
      <c r="O40" s="307"/>
      <c r="P40" s="307"/>
    </row>
    <row r="41" spans="1:16" ht="18">
      <c r="A41" s="180"/>
      <c r="B41" s="190"/>
      <c r="C41" s="194"/>
      <c r="D41" s="194"/>
      <c r="E41" s="377"/>
      <c r="F41" s="329"/>
      <c r="G41" s="330"/>
      <c r="H41" s="281"/>
      <c r="I41" s="282"/>
      <c r="J41" s="282"/>
      <c r="K41" s="328"/>
      <c r="L41" s="328"/>
      <c r="M41" s="310"/>
      <c r="N41" s="310"/>
      <c r="O41" s="307"/>
      <c r="P41" s="307"/>
    </row>
    <row r="42" spans="1:14" ht="18">
      <c r="A42" s="180"/>
      <c r="B42" s="277"/>
      <c r="C42" s="375"/>
      <c r="D42" s="375"/>
      <c r="E42" s="373"/>
      <c r="F42" s="329"/>
      <c r="G42" s="296"/>
      <c r="H42" s="284"/>
      <c r="I42" s="331"/>
      <c r="J42" s="332"/>
      <c r="K42" s="333"/>
      <c r="L42" s="334"/>
      <c r="M42" s="335"/>
      <c r="N42" s="335"/>
    </row>
    <row r="43" spans="2:14" ht="18">
      <c r="B43" s="277"/>
      <c r="C43" s="375"/>
      <c r="D43" s="375"/>
      <c r="E43" s="274"/>
      <c r="F43" s="278"/>
      <c r="G43" s="278"/>
      <c r="H43" s="278"/>
      <c r="I43" s="323"/>
      <c r="J43" s="324"/>
      <c r="K43" s="324"/>
      <c r="L43" s="292"/>
      <c r="M43" s="335"/>
      <c r="N43" s="335"/>
    </row>
    <row r="44" spans="2:14" ht="18">
      <c r="B44" s="277"/>
      <c r="C44" s="375"/>
      <c r="D44" s="375"/>
      <c r="E44" s="374"/>
      <c r="F44" s="291"/>
      <c r="G44" s="274"/>
      <c r="H44" s="274"/>
      <c r="I44" s="323"/>
      <c r="J44" s="324"/>
      <c r="K44" s="324"/>
      <c r="L44" s="292"/>
      <c r="M44" s="335"/>
      <c r="N44" s="335"/>
    </row>
    <row r="45" spans="2:14" ht="18">
      <c r="B45" s="277"/>
      <c r="C45" s="375"/>
      <c r="D45" s="375"/>
      <c r="E45" s="336"/>
      <c r="F45" s="336"/>
      <c r="G45" s="337"/>
      <c r="H45" s="282"/>
      <c r="I45" s="323"/>
      <c r="J45" s="324"/>
      <c r="K45" s="324"/>
      <c r="L45" s="325"/>
      <c r="M45" s="335"/>
      <c r="N45" s="335"/>
    </row>
    <row r="46" spans="2:14" ht="18">
      <c r="B46" s="277"/>
      <c r="C46" s="375"/>
      <c r="D46" s="375"/>
      <c r="E46" s="373"/>
      <c r="F46" s="282"/>
      <c r="G46" s="282"/>
      <c r="H46" s="282"/>
      <c r="I46" s="298"/>
      <c r="J46" s="299"/>
      <c r="K46" s="300"/>
      <c r="L46" s="301"/>
      <c r="M46" s="335"/>
      <c r="N46" s="335"/>
    </row>
    <row r="47" spans="2:14" ht="18">
      <c r="B47" s="277"/>
      <c r="C47" s="375"/>
      <c r="D47" s="375"/>
      <c r="E47" s="303"/>
      <c r="F47" s="326"/>
      <c r="G47" s="282"/>
      <c r="H47" s="282"/>
      <c r="I47" s="298"/>
      <c r="J47" s="300"/>
      <c r="K47" s="300"/>
      <c r="L47" s="292"/>
      <c r="M47" s="335"/>
      <c r="N47" s="335"/>
    </row>
    <row r="48" spans="2:12" ht="18.75">
      <c r="B48" s="277"/>
      <c r="C48" s="375"/>
      <c r="D48" s="375"/>
      <c r="E48" s="381"/>
      <c r="F48" s="327"/>
      <c r="G48" s="327"/>
      <c r="H48" s="282"/>
      <c r="I48" s="305"/>
      <c r="J48" s="292"/>
      <c r="K48" s="300"/>
      <c r="L48" s="328"/>
    </row>
    <row r="49" spans="2:9" ht="15">
      <c r="B49" s="277"/>
      <c r="C49" s="375"/>
      <c r="D49" s="375"/>
      <c r="E49" s="375"/>
      <c r="F49" s="277"/>
      <c r="G49" s="277"/>
      <c r="H49" s="277"/>
      <c r="I49" s="277"/>
    </row>
    <row r="50" spans="2:9" ht="15">
      <c r="B50" s="277"/>
      <c r="C50" s="375"/>
      <c r="D50" s="375"/>
      <c r="E50" s="375"/>
      <c r="F50" s="277"/>
      <c r="G50" s="277"/>
      <c r="H50" s="277"/>
      <c r="I50" s="277"/>
    </row>
    <row r="51" spans="2:9" ht="15">
      <c r="B51" s="277"/>
      <c r="C51" s="375"/>
      <c r="D51" s="375"/>
      <c r="E51" s="375"/>
      <c r="F51" s="277"/>
      <c r="G51" s="277"/>
      <c r="H51" s="277"/>
      <c r="I51" s="277"/>
    </row>
    <row r="52" spans="2:9" ht="15">
      <c r="B52" s="277"/>
      <c r="C52" s="375"/>
      <c r="D52" s="375"/>
      <c r="E52" s="375"/>
      <c r="F52" s="277"/>
      <c r="G52" s="277"/>
      <c r="H52" s="277"/>
      <c r="I52" s="277"/>
    </row>
    <row r="53" spans="2:9" ht="15">
      <c r="B53" s="277"/>
      <c r="C53" s="375"/>
      <c r="D53" s="375"/>
      <c r="E53" s="375"/>
      <c r="F53" s="277"/>
      <c r="G53" s="277"/>
      <c r="H53" s="277"/>
      <c r="I53" s="277"/>
    </row>
    <row r="54" spans="2:9" ht="15">
      <c r="B54" s="277"/>
      <c r="C54" s="375"/>
      <c r="D54" s="375"/>
      <c r="E54" s="375"/>
      <c r="F54" s="277"/>
      <c r="G54" s="277"/>
      <c r="H54" s="277"/>
      <c r="I54" s="277"/>
    </row>
    <row r="55" spans="2:9" ht="15">
      <c r="B55" s="277"/>
      <c r="C55" s="375"/>
      <c r="D55" s="375"/>
      <c r="E55" s="375"/>
      <c r="F55" s="277"/>
      <c r="G55" s="277"/>
      <c r="H55" s="277"/>
      <c r="I55" s="277"/>
    </row>
    <row r="56" spans="2:9" ht="15">
      <c r="B56" s="277"/>
      <c r="C56" s="375"/>
      <c r="D56" s="375"/>
      <c r="E56" s="375"/>
      <c r="F56" s="277"/>
      <c r="G56" s="277"/>
      <c r="H56" s="277"/>
      <c r="I56" s="277"/>
    </row>
    <row r="57" spans="2:9" ht="15">
      <c r="B57" s="277"/>
      <c r="C57" s="375"/>
      <c r="D57" s="375"/>
      <c r="E57" s="375"/>
      <c r="F57" s="277"/>
      <c r="G57" s="277"/>
      <c r="H57" s="277"/>
      <c r="I57" s="277"/>
    </row>
    <row r="58" spans="2:9" ht="15">
      <c r="B58" s="277"/>
      <c r="C58" s="375"/>
      <c r="D58" s="375"/>
      <c r="E58" s="375"/>
      <c r="F58" s="277"/>
      <c r="G58" s="277"/>
      <c r="H58" s="277"/>
      <c r="I58" s="277"/>
    </row>
    <row r="59" spans="2:9" ht="15">
      <c r="B59" s="277"/>
      <c r="C59" s="375"/>
      <c r="D59" s="375"/>
      <c r="E59" s="375"/>
      <c r="F59" s="277"/>
      <c r="G59" s="277"/>
      <c r="H59" s="277"/>
      <c r="I59" s="277"/>
    </row>
    <row r="60" spans="2:9" ht="15">
      <c r="B60" s="277"/>
      <c r="C60" s="375"/>
      <c r="D60" s="375"/>
      <c r="E60" s="375"/>
      <c r="F60" s="277"/>
      <c r="G60" s="277"/>
      <c r="H60" s="277"/>
      <c r="I60" s="277"/>
    </row>
    <row r="61" spans="2:9" ht="15">
      <c r="B61" s="277"/>
      <c r="C61" s="375"/>
      <c r="D61" s="375"/>
      <c r="E61" s="375"/>
      <c r="F61" s="277"/>
      <c r="G61" s="277"/>
      <c r="H61" s="277"/>
      <c r="I61" s="277"/>
    </row>
    <row r="62" spans="2:9" ht="15">
      <c r="B62" s="277"/>
      <c r="C62" s="375"/>
      <c r="D62" s="375"/>
      <c r="E62" s="375"/>
      <c r="F62" s="277"/>
      <c r="G62" s="277"/>
      <c r="H62" s="277"/>
      <c r="I62" s="277"/>
    </row>
    <row r="63" spans="2:9" ht="15">
      <c r="B63" s="277"/>
      <c r="C63" s="375"/>
      <c r="D63" s="375"/>
      <c r="E63" s="375"/>
      <c r="F63" s="277"/>
      <c r="G63" s="277"/>
      <c r="H63" s="277"/>
      <c r="I63" s="277"/>
    </row>
    <row r="64" spans="2:9" ht="15">
      <c r="B64" s="277"/>
      <c r="C64" s="375"/>
      <c r="D64" s="375"/>
      <c r="E64" s="375"/>
      <c r="F64" s="277"/>
      <c r="G64" s="277"/>
      <c r="H64" s="277"/>
      <c r="I64" s="277"/>
    </row>
    <row r="65" spans="2:9" ht="15">
      <c r="B65" s="277"/>
      <c r="C65" s="375"/>
      <c r="D65" s="375"/>
      <c r="E65" s="375"/>
      <c r="F65" s="277"/>
      <c r="G65" s="277"/>
      <c r="H65" s="277"/>
      <c r="I65" s="277"/>
    </row>
    <row r="66" spans="2:9" ht="15">
      <c r="B66" s="277"/>
      <c r="C66" s="375"/>
      <c r="D66" s="375"/>
      <c r="E66" s="375"/>
      <c r="F66" s="277"/>
      <c r="G66" s="277"/>
      <c r="H66" s="277"/>
      <c r="I66" s="277"/>
    </row>
    <row r="67" spans="2:9" ht="15">
      <c r="B67" s="277"/>
      <c r="C67" s="375"/>
      <c r="D67" s="375"/>
      <c r="E67" s="375"/>
      <c r="F67" s="277"/>
      <c r="G67" s="277"/>
      <c r="H67" s="277"/>
      <c r="I67" s="277"/>
    </row>
    <row r="68" spans="2:9" ht="15">
      <c r="B68" s="277"/>
      <c r="C68" s="375"/>
      <c r="D68" s="375"/>
      <c r="E68" s="375"/>
      <c r="F68" s="277"/>
      <c r="G68" s="277"/>
      <c r="H68" s="277"/>
      <c r="I68" s="277"/>
    </row>
    <row r="69" spans="2:9" ht="15">
      <c r="B69" s="277"/>
      <c r="C69" s="375"/>
      <c r="D69" s="375"/>
      <c r="E69" s="375"/>
      <c r="F69" s="277"/>
      <c r="G69" s="277"/>
      <c r="H69" s="277"/>
      <c r="I69" s="277"/>
    </row>
    <row r="70" spans="2:9" ht="15">
      <c r="B70" s="277"/>
      <c r="C70" s="375"/>
      <c r="D70" s="375"/>
      <c r="E70" s="375"/>
      <c r="F70" s="277"/>
      <c r="G70" s="277"/>
      <c r="H70" s="277"/>
      <c r="I70" s="277"/>
    </row>
    <row r="71" spans="2:9" ht="15">
      <c r="B71" s="277"/>
      <c r="C71" s="375"/>
      <c r="D71" s="375"/>
      <c r="E71" s="375"/>
      <c r="F71" s="277"/>
      <c r="G71" s="277"/>
      <c r="H71" s="277"/>
      <c r="I71" s="277"/>
    </row>
    <row r="72" spans="2:9" ht="15">
      <c r="B72" s="277"/>
      <c r="C72" s="375"/>
      <c r="D72" s="375"/>
      <c r="E72" s="375"/>
      <c r="F72" s="277"/>
      <c r="G72" s="277"/>
      <c r="H72" s="277"/>
      <c r="I72" s="277"/>
    </row>
    <row r="73" spans="2:9" ht="15">
      <c r="B73" s="277"/>
      <c r="C73" s="375"/>
      <c r="D73" s="375"/>
      <c r="E73" s="375"/>
      <c r="F73" s="277"/>
      <c r="G73" s="277"/>
      <c r="H73" s="277"/>
      <c r="I73" s="277"/>
    </row>
    <row r="74" spans="2:9" ht="15">
      <c r="B74" s="277"/>
      <c r="C74" s="375"/>
      <c r="D74" s="375"/>
      <c r="E74" s="375"/>
      <c r="F74" s="277"/>
      <c r="G74" s="277"/>
      <c r="H74" s="277"/>
      <c r="I74" s="277"/>
    </row>
    <row r="75" spans="2:9" ht="15">
      <c r="B75" s="277"/>
      <c r="C75" s="375"/>
      <c r="D75" s="375"/>
      <c r="E75" s="375"/>
      <c r="F75" s="277"/>
      <c r="G75" s="277"/>
      <c r="H75" s="277"/>
      <c r="I75" s="277"/>
    </row>
    <row r="76" spans="2:9" ht="15">
      <c r="B76" s="277"/>
      <c r="C76" s="375"/>
      <c r="D76" s="375"/>
      <c r="E76" s="375"/>
      <c r="F76" s="277"/>
      <c r="G76" s="277"/>
      <c r="H76" s="277"/>
      <c r="I76" s="277"/>
    </row>
    <row r="77" spans="2:9" ht="15">
      <c r="B77" s="277"/>
      <c r="C77" s="375"/>
      <c r="D77" s="375"/>
      <c r="E77" s="375"/>
      <c r="F77" s="277"/>
      <c r="G77" s="277"/>
      <c r="H77" s="277"/>
      <c r="I77" s="277"/>
    </row>
    <row r="78" spans="2:9" ht="15">
      <c r="B78" s="277"/>
      <c r="C78" s="375"/>
      <c r="D78" s="375"/>
      <c r="E78" s="375"/>
      <c r="F78" s="277"/>
      <c r="G78" s="277"/>
      <c r="H78" s="277"/>
      <c r="I78" s="277"/>
    </row>
    <row r="79" spans="2:9" ht="15">
      <c r="B79" s="277"/>
      <c r="C79" s="375"/>
      <c r="D79" s="375"/>
      <c r="E79" s="375"/>
      <c r="F79" s="277"/>
      <c r="G79" s="277"/>
      <c r="H79" s="277"/>
      <c r="I79" s="277"/>
    </row>
    <row r="80" spans="2:9" ht="15">
      <c r="B80" s="277"/>
      <c r="C80" s="375"/>
      <c r="D80" s="375"/>
      <c r="E80" s="375"/>
      <c r="F80" s="277"/>
      <c r="G80" s="277"/>
      <c r="H80" s="277"/>
      <c r="I80" s="277"/>
    </row>
    <row r="81" spans="2:9" ht="15">
      <c r="B81" s="277"/>
      <c r="C81" s="375"/>
      <c r="D81" s="375"/>
      <c r="E81" s="375"/>
      <c r="F81" s="277"/>
      <c r="G81" s="277"/>
      <c r="H81" s="277"/>
      <c r="I81" s="277"/>
    </row>
    <row r="82" spans="2:9" ht="15">
      <c r="B82" s="277"/>
      <c r="C82" s="375"/>
      <c r="D82" s="375"/>
      <c r="E82" s="375"/>
      <c r="F82" s="277"/>
      <c r="G82" s="277"/>
      <c r="H82" s="277"/>
      <c r="I82" s="277"/>
    </row>
    <row r="83" spans="2:9" ht="15">
      <c r="B83" s="277"/>
      <c r="C83" s="375"/>
      <c r="D83" s="375"/>
      <c r="E83" s="375"/>
      <c r="F83" s="277"/>
      <c r="G83" s="277"/>
      <c r="H83" s="277"/>
      <c r="I83" s="277"/>
    </row>
    <row r="84" spans="2:9" ht="15">
      <c r="B84" s="277"/>
      <c r="C84" s="375"/>
      <c r="D84" s="375"/>
      <c r="E84" s="375"/>
      <c r="F84" s="277"/>
      <c r="G84" s="277"/>
      <c r="H84" s="277"/>
      <c r="I84" s="277"/>
    </row>
    <row r="85" spans="2:9" ht="15">
      <c r="B85" s="277"/>
      <c r="C85" s="375"/>
      <c r="D85" s="375"/>
      <c r="E85" s="375"/>
      <c r="F85" s="277"/>
      <c r="G85" s="277"/>
      <c r="H85" s="277"/>
      <c r="I85" s="277"/>
    </row>
    <row r="86" spans="2:9" ht="15">
      <c r="B86" s="277"/>
      <c r="C86" s="375"/>
      <c r="D86" s="375"/>
      <c r="E86" s="375"/>
      <c r="F86" s="277"/>
      <c r="G86" s="277"/>
      <c r="H86" s="277"/>
      <c r="I86" s="277"/>
    </row>
    <row r="87" spans="2:9" ht="15">
      <c r="B87" s="277"/>
      <c r="C87" s="375"/>
      <c r="D87" s="375"/>
      <c r="E87" s="375"/>
      <c r="F87" s="277"/>
      <c r="G87" s="277"/>
      <c r="H87" s="277"/>
      <c r="I87" s="277"/>
    </row>
    <row r="88" spans="2:9" ht="15">
      <c r="B88" s="277"/>
      <c r="C88" s="375"/>
      <c r="D88" s="375"/>
      <c r="E88" s="375"/>
      <c r="F88" s="277"/>
      <c r="G88" s="277"/>
      <c r="H88" s="277"/>
      <c r="I88" s="277"/>
    </row>
    <row r="89" spans="2:9" ht="15">
      <c r="B89" s="277"/>
      <c r="C89" s="375"/>
      <c r="D89" s="375"/>
      <c r="E89" s="375"/>
      <c r="F89" s="277"/>
      <c r="G89" s="277"/>
      <c r="H89" s="277"/>
      <c r="I89" s="277"/>
    </row>
    <row r="90" spans="2:9" ht="15">
      <c r="B90" s="277"/>
      <c r="C90" s="375"/>
      <c r="D90" s="375"/>
      <c r="E90" s="375"/>
      <c r="F90" s="277"/>
      <c r="G90" s="277"/>
      <c r="H90" s="277"/>
      <c r="I90" s="277"/>
    </row>
    <row r="91" spans="2:9" ht="15">
      <c r="B91" s="277"/>
      <c r="C91" s="375"/>
      <c r="D91" s="375"/>
      <c r="E91" s="375"/>
      <c r="F91" s="277"/>
      <c r="G91" s="277"/>
      <c r="H91" s="277"/>
      <c r="I91" s="277"/>
    </row>
    <row r="92" spans="2:9" ht="15">
      <c r="B92" s="277"/>
      <c r="C92" s="375"/>
      <c r="D92" s="375"/>
      <c r="E92" s="375"/>
      <c r="F92" s="277"/>
      <c r="G92" s="277"/>
      <c r="H92" s="277"/>
      <c r="I92" s="277"/>
    </row>
    <row r="93" spans="2:9" ht="15">
      <c r="B93" s="277"/>
      <c r="C93" s="375"/>
      <c r="D93" s="375"/>
      <c r="E93" s="375"/>
      <c r="F93" s="277"/>
      <c r="G93" s="277"/>
      <c r="H93" s="277"/>
      <c r="I93" s="277"/>
    </row>
    <row r="94" spans="2:9" ht="15">
      <c r="B94" s="277"/>
      <c r="C94" s="375"/>
      <c r="D94" s="375"/>
      <c r="E94" s="375"/>
      <c r="F94" s="277"/>
      <c r="G94" s="277"/>
      <c r="H94" s="277"/>
      <c r="I94" s="277"/>
    </row>
    <row r="95" spans="2:9" ht="15">
      <c r="B95" s="277"/>
      <c r="C95" s="375"/>
      <c r="D95" s="375"/>
      <c r="E95" s="375"/>
      <c r="F95" s="277"/>
      <c r="G95" s="277"/>
      <c r="H95" s="277"/>
      <c r="I95" s="277"/>
    </row>
    <row r="96" spans="2:9" ht="15">
      <c r="B96" s="277"/>
      <c r="C96" s="375"/>
      <c r="D96" s="375"/>
      <c r="E96" s="375"/>
      <c r="F96" s="277"/>
      <c r="G96" s="277"/>
      <c r="H96" s="277"/>
      <c r="I96" s="277"/>
    </row>
    <row r="97" spans="2:9" ht="15">
      <c r="B97" s="277"/>
      <c r="C97" s="375"/>
      <c r="D97" s="375"/>
      <c r="E97" s="375"/>
      <c r="F97" s="277"/>
      <c r="G97" s="277"/>
      <c r="H97" s="277"/>
      <c r="I97" s="277"/>
    </row>
    <row r="98" spans="2:9" ht="15">
      <c r="B98" s="277"/>
      <c r="C98" s="375"/>
      <c r="D98" s="375"/>
      <c r="E98" s="375"/>
      <c r="F98" s="277"/>
      <c r="G98" s="277"/>
      <c r="H98" s="277"/>
      <c r="I98" s="277"/>
    </row>
    <row r="99" spans="2:9" ht="15">
      <c r="B99" s="277"/>
      <c r="C99" s="375"/>
      <c r="D99" s="375"/>
      <c r="E99" s="375"/>
      <c r="F99" s="277"/>
      <c r="G99" s="277"/>
      <c r="H99" s="277"/>
      <c r="I99" s="277"/>
    </row>
    <row r="100" spans="2:9" ht="15">
      <c r="B100" s="277"/>
      <c r="C100" s="375"/>
      <c r="D100" s="375"/>
      <c r="E100" s="375"/>
      <c r="F100" s="277"/>
      <c r="G100" s="277"/>
      <c r="H100" s="277"/>
      <c r="I100" s="277"/>
    </row>
    <row r="101" spans="2:9" ht="15">
      <c r="B101" s="277"/>
      <c r="C101" s="375"/>
      <c r="D101" s="375"/>
      <c r="E101" s="375"/>
      <c r="F101" s="277"/>
      <c r="G101" s="277"/>
      <c r="H101" s="277"/>
      <c r="I101" s="277"/>
    </row>
    <row r="102" spans="2:9" ht="15">
      <c r="B102" s="277"/>
      <c r="C102" s="375"/>
      <c r="D102" s="375"/>
      <c r="E102" s="375"/>
      <c r="F102" s="277"/>
      <c r="G102" s="277"/>
      <c r="H102" s="277"/>
      <c r="I102" s="277"/>
    </row>
    <row r="103" spans="2:9" ht="15">
      <c r="B103" s="277"/>
      <c r="C103" s="375"/>
      <c r="D103" s="375"/>
      <c r="E103" s="375"/>
      <c r="F103" s="277"/>
      <c r="G103" s="277"/>
      <c r="H103" s="277"/>
      <c r="I103" s="277"/>
    </row>
    <row r="104" spans="2:9" ht="15">
      <c r="B104" s="277"/>
      <c r="C104" s="375"/>
      <c r="D104" s="375"/>
      <c r="E104" s="375"/>
      <c r="F104" s="277"/>
      <c r="G104" s="277"/>
      <c r="H104" s="277"/>
      <c r="I104" s="277"/>
    </row>
    <row r="105" spans="2:9" ht="15">
      <c r="B105" s="277"/>
      <c r="C105" s="375"/>
      <c r="D105" s="375"/>
      <c r="E105" s="375"/>
      <c r="F105" s="277"/>
      <c r="G105" s="277"/>
      <c r="H105" s="277"/>
      <c r="I105" s="277"/>
    </row>
    <row r="106" spans="2:9" ht="15">
      <c r="B106" s="277"/>
      <c r="C106" s="375"/>
      <c r="D106" s="375"/>
      <c r="E106" s="375"/>
      <c r="F106" s="277"/>
      <c r="G106" s="277"/>
      <c r="H106" s="277"/>
      <c r="I106" s="277"/>
    </row>
    <row r="107" spans="2:9" ht="15">
      <c r="B107" s="277"/>
      <c r="C107" s="375"/>
      <c r="D107" s="375"/>
      <c r="E107" s="375"/>
      <c r="F107" s="277"/>
      <c r="G107" s="277"/>
      <c r="H107" s="277"/>
      <c r="I107" s="277"/>
    </row>
    <row r="108" spans="2:9" ht="15">
      <c r="B108" s="277"/>
      <c r="C108" s="375"/>
      <c r="D108" s="375"/>
      <c r="E108" s="375"/>
      <c r="F108" s="277"/>
      <c r="G108" s="277"/>
      <c r="H108" s="277"/>
      <c r="I108" s="277"/>
    </row>
    <row r="109" spans="2:9" ht="15">
      <c r="B109" s="277"/>
      <c r="C109" s="375"/>
      <c r="D109" s="375"/>
      <c r="E109" s="375"/>
      <c r="F109" s="277"/>
      <c r="G109" s="277"/>
      <c r="H109" s="277"/>
      <c r="I109" s="277"/>
    </row>
    <row r="110" spans="2:9" ht="15">
      <c r="B110" s="277"/>
      <c r="C110" s="375"/>
      <c r="D110" s="375"/>
      <c r="E110" s="375"/>
      <c r="F110" s="277"/>
      <c r="G110" s="277"/>
      <c r="H110" s="277"/>
      <c r="I110" s="277"/>
    </row>
    <row r="111" spans="2:9" ht="15">
      <c r="B111" s="277"/>
      <c r="C111" s="375"/>
      <c r="D111" s="375"/>
      <c r="E111" s="375"/>
      <c r="F111" s="277"/>
      <c r="G111" s="277"/>
      <c r="H111" s="277"/>
      <c r="I111" s="277"/>
    </row>
    <row r="112" spans="2:9" ht="15">
      <c r="B112" s="277"/>
      <c r="C112" s="375"/>
      <c r="D112" s="375"/>
      <c r="E112" s="375"/>
      <c r="F112" s="277"/>
      <c r="G112" s="277"/>
      <c r="H112" s="277"/>
      <c r="I112" s="277"/>
    </row>
    <row r="113" spans="2:9" ht="15">
      <c r="B113" s="277"/>
      <c r="C113" s="375"/>
      <c r="D113" s="375"/>
      <c r="E113" s="375"/>
      <c r="F113" s="277"/>
      <c r="G113" s="277"/>
      <c r="H113" s="277"/>
      <c r="I113" s="277"/>
    </row>
    <row r="114" spans="2:9" ht="15">
      <c r="B114" s="277"/>
      <c r="C114" s="375"/>
      <c r="D114" s="375"/>
      <c r="E114" s="375"/>
      <c r="F114" s="277"/>
      <c r="G114" s="277"/>
      <c r="H114" s="277"/>
      <c r="I114" s="277"/>
    </row>
    <row r="115" spans="2:9" ht="15">
      <c r="B115" s="277"/>
      <c r="C115" s="375"/>
      <c r="D115" s="375"/>
      <c r="E115" s="375"/>
      <c r="F115" s="277"/>
      <c r="G115" s="277"/>
      <c r="H115" s="277"/>
      <c r="I115" s="277"/>
    </row>
    <row r="116" spans="2:9" ht="15">
      <c r="B116" s="277"/>
      <c r="C116" s="375"/>
      <c r="D116" s="375"/>
      <c r="E116" s="375"/>
      <c r="F116" s="277"/>
      <c r="G116" s="277"/>
      <c r="H116" s="277"/>
      <c r="I116" s="277"/>
    </row>
    <row r="117" spans="2:9" ht="15">
      <c r="B117" s="277"/>
      <c r="C117" s="375"/>
      <c r="D117" s="375"/>
      <c r="E117" s="375"/>
      <c r="F117" s="277"/>
      <c r="G117" s="277"/>
      <c r="H117" s="277"/>
      <c r="I117" s="277"/>
    </row>
    <row r="118" spans="2:9" ht="15">
      <c r="B118" s="277"/>
      <c r="C118" s="375"/>
      <c r="D118" s="375"/>
      <c r="E118" s="375"/>
      <c r="F118" s="277"/>
      <c r="G118" s="277"/>
      <c r="H118" s="277"/>
      <c r="I118" s="277"/>
    </row>
    <row r="119" spans="2:9" ht="15">
      <c r="B119" s="277"/>
      <c r="C119" s="375"/>
      <c r="D119" s="375"/>
      <c r="E119" s="375"/>
      <c r="F119" s="277"/>
      <c r="G119" s="277"/>
      <c r="H119" s="277"/>
      <c r="I119" s="277"/>
    </row>
    <row r="120" spans="2:9" ht="15">
      <c r="B120" s="277"/>
      <c r="C120" s="375"/>
      <c r="D120" s="375"/>
      <c r="E120" s="375"/>
      <c r="F120" s="277"/>
      <c r="G120" s="277"/>
      <c r="H120" s="277"/>
      <c r="I120" s="277"/>
    </row>
    <row r="121" spans="2:9" ht="15">
      <c r="B121" s="277"/>
      <c r="C121" s="375"/>
      <c r="D121" s="375"/>
      <c r="E121" s="375"/>
      <c r="F121" s="277"/>
      <c r="G121" s="277"/>
      <c r="H121" s="277"/>
      <c r="I121" s="277"/>
    </row>
    <row r="122" spans="2:9" ht="15">
      <c r="B122" s="277"/>
      <c r="C122" s="375"/>
      <c r="D122" s="375"/>
      <c r="E122" s="375"/>
      <c r="F122" s="277"/>
      <c r="G122" s="277"/>
      <c r="H122" s="277"/>
      <c r="I122" s="277"/>
    </row>
    <row r="123" spans="2:9" ht="15">
      <c r="B123" s="277"/>
      <c r="C123" s="375"/>
      <c r="D123" s="375"/>
      <c r="E123" s="375"/>
      <c r="F123" s="277"/>
      <c r="G123" s="277"/>
      <c r="H123" s="277"/>
      <c r="I123" s="277"/>
    </row>
    <row r="124" spans="2:9" ht="15">
      <c r="B124" s="277"/>
      <c r="C124" s="375"/>
      <c r="D124" s="375"/>
      <c r="E124" s="375"/>
      <c r="F124" s="277"/>
      <c r="G124" s="277"/>
      <c r="H124" s="277"/>
      <c r="I124" s="277"/>
    </row>
    <row r="125" spans="2:9" ht="15">
      <c r="B125" s="277"/>
      <c r="C125" s="375"/>
      <c r="D125" s="375"/>
      <c r="E125" s="375"/>
      <c r="F125" s="277"/>
      <c r="G125" s="277"/>
      <c r="H125" s="277"/>
      <c r="I125" s="277"/>
    </row>
    <row r="126" spans="2:9" ht="15">
      <c r="B126" s="277"/>
      <c r="C126" s="375"/>
      <c r="D126" s="375"/>
      <c r="E126" s="375"/>
      <c r="F126" s="277"/>
      <c r="G126" s="277"/>
      <c r="H126" s="277"/>
      <c r="I126" s="277"/>
    </row>
    <row r="127" spans="2:9" ht="15">
      <c r="B127" s="277"/>
      <c r="C127" s="375"/>
      <c r="D127" s="375"/>
      <c r="E127" s="375"/>
      <c r="F127" s="277"/>
      <c r="G127" s="277"/>
      <c r="H127" s="277"/>
      <c r="I127" s="277"/>
    </row>
    <row r="128" spans="2:9" ht="15">
      <c r="B128" s="277"/>
      <c r="C128" s="375"/>
      <c r="D128" s="375"/>
      <c r="E128" s="375"/>
      <c r="F128" s="277"/>
      <c r="G128" s="277"/>
      <c r="H128" s="277"/>
      <c r="I128" s="277"/>
    </row>
    <row r="129" spans="2:9" ht="15">
      <c r="B129" s="277"/>
      <c r="C129" s="375"/>
      <c r="D129" s="375"/>
      <c r="E129" s="375"/>
      <c r="F129" s="277"/>
      <c r="G129" s="277"/>
      <c r="H129" s="277"/>
      <c r="I129" s="277"/>
    </row>
    <row r="130" spans="2:9" ht="15">
      <c r="B130" s="277"/>
      <c r="C130" s="375"/>
      <c r="D130" s="375"/>
      <c r="E130" s="375"/>
      <c r="F130" s="277"/>
      <c r="G130" s="277"/>
      <c r="H130" s="277"/>
      <c r="I130" s="277"/>
    </row>
    <row r="131" spans="2:9" ht="15">
      <c r="B131" s="277"/>
      <c r="C131" s="375"/>
      <c r="D131" s="375"/>
      <c r="E131" s="375"/>
      <c r="F131" s="277"/>
      <c r="G131" s="277"/>
      <c r="H131" s="277"/>
      <c r="I131" s="277"/>
    </row>
    <row r="132" spans="2:9" ht="15">
      <c r="B132" s="277"/>
      <c r="C132" s="375"/>
      <c r="D132" s="375"/>
      <c r="E132" s="375"/>
      <c r="F132" s="277"/>
      <c r="G132" s="277"/>
      <c r="H132" s="277"/>
      <c r="I132" s="277"/>
    </row>
    <row r="133" spans="2:9" ht="15">
      <c r="B133" s="277"/>
      <c r="C133" s="375"/>
      <c r="D133" s="375"/>
      <c r="E133" s="375"/>
      <c r="F133" s="277"/>
      <c r="G133" s="277"/>
      <c r="H133" s="277"/>
      <c r="I133" s="277"/>
    </row>
    <row r="134" spans="2:9" ht="15">
      <c r="B134" s="277"/>
      <c r="C134" s="375"/>
      <c r="D134" s="375"/>
      <c r="E134" s="375"/>
      <c r="F134" s="277"/>
      <c r="G134" s="277"/>
      <c r="H134" s="277"/>
      <c r="I134" s="277"/>
    </row>
    <row r="135" spans="2:9" ht="15">
      <c r="B135" s="277"/>
      <c r="C135" s="375"/>
      <c r="D135" s="375"/>
      <c r="E135" s="375"/>
      <c r="F135" s="277"/>
      <c r="G135" s="277"/>
      <c r="H135" s="277"/>
      <c r="I135" s="277"/>
    </row>
    <row r="136" spans="2:9" ht="15">
      <c r="B136" s="277"/>
      <c r="C136" s="375"/>
      <c r="D136" s="375"/>
      <c r="E136" s="375"/>
      <c r="F136" s="277"/>
      <c r="G136" s="277"/>
      <c r="H136" s="277"/>
      <c r="I136" s="277"/>
    </row>
    <row r="137" spans="2:9" ht="15">
      <c r="B137" s="277"/>
      <c r="C137" s="375"/>
      <c r="D137" s="375"/>
      <c r="E137" s="375"/>
      <c r="F137" s="277"/>
      <c r="G137" s="277"/>
      <c r="H137" s="277"/>
      <c r="I137" s="277"/>
    </row>
    <row r="138" spans="2:9" ht="15">
      <c r="B138" s="277"/>
      <c r="C138" s="375"/>
      <c r="D138" s="375"/>
      <c r="E138" s="375"/>
      <c r="F138" s="277"/>
      <c r="G138" s="277"/>
      <c r="H138" s="277"/>
      <c r="I138" s="277"/>
    </row>
    <row r="139" spans="2:9" ht="15">
      <c r="B139" s="277"/>
      <c r="C139" s="375"/>
      <c r="D139" s="375"/>
      <c r="E139" s="375"/>
      <c r="F139" s="277"/>
      <c r="G139" s="277"/>
      <c r="H139" s="277"/>
      <c r="I139" s="277"/>
    </row>
    <row r="140" spans="2:9" ht="15">
      <c r="B140" s="277"/>
      <c r="C140" s="375"/>
      <c r="D140" s="375"/>
      <c r="E140" s="375"/>
      <c r="F140" s="277"/>
      <c r="G140" s="277"/>
      <c r="H140" s="277"/>
      <c r="I140" s="277"/>
    </row>
    <row r="141" spans="2:9" ht="15">
      <c r="B141" s="277"/>
      <c r="C141" s="375"/>
      <c r="D141" s="375"/>
      <c r="E141" s="375"/>
      <c r="F141" s="277"/>
      <c r="G141" s="277"/>
      <c r="H141" s="277"/>
      <c r="I141" s="277"/>
    </row>
    <row r="142" spans="2:9" ht="15">
      <c r="B142" s="277"/>
      <c r="C142" s="375"/>
      <c r="D142" s="375"/>
      <c r="E142" s="375"/>
      <c r="F142" s="277"/>
      <c r="G142" s="277"/>
      <c r="H142" s="277"/>
      <c r="I142" s="277"/>
    </row>
    <row r="143" spans="2:9" ht="15">
      <c r="B143" s="277"/>
      <c r="C143" s="375"/>
      <c r="D143" s="375"/>
      <c r="E143" s="375"/>
      <c r="F143" s="277"/>
      <c r="G143" s="277"/>
      <c r="H143" s="277"/>
      <c r="I143" s="277"/>
    </row>
    <row r="144" spans="2:9" ht="15">
      <c r="B144" s="277"/>
      <c r="C144" s="375"/>
      <c r="D144" s="375"/>
      <c r="E144" s="375"/>
      <c r="F144" s="277"/>
      <c r="G144" s="277"/>
      <c r="H144" s="277"/>
      <c r="I144" s="277"/>
    </row>
    <row r="145" spans="2:9" ht="15">
      <c r="B145" s="277"/>
      <c r="C145" s="375"/>
      <c r="D145" s="375"/>
      <c r="E145" s="375"/>
      <c r="F145" s="277"/>
      <c r="G145" s="277"/>
      <c r="H145" s="277"/>
      <c r="I145" s="277"/>
    </row>
    <row r="146" spans="2:9" ht="15">
      <c r="B146" s="277"/>
      <c r="C146" s="375"/>
      <c r="D146" s="375"/>
      <c r="E146" s="375"/>
      <c r="F146" s="277"/>
      <c r="G146" s="277"/>
      <c r="H146" s="277"/>
      <c r="I146" s="277"/>
    </row>
    <row r="147" spans="2:9" ht="15">
      <c r="B147" s="277"/>
      <c r="C147" s="375"/>
      <c r="D147" s="375"/>
      <c r="E147" s="375"/>
      <c r="F147" s="277"/>
      <c r="G147" s="277"/>
      <c r="H147" s="277"/>
      <c r="I147" s="277"/>
    </row>
    <row r="148" spans="2:9" ht="15">
      <c r="B148" s="277"/>
      <c r="C148" s="375"/>
      <c r="D148" s="375"/>
      <c r="E148" s="375"/>
      <c r="F148" s="277"/>
      <c r="G148" s="277"/>
      <c r="H148" s="277"/>
      <c r="I148" s="277"/>
    </row>
    <row r="149" spans="2:9" ht="15">
      <c r="B149" s="277"/>
      <c r="C149" s="375"/>
      <c r="D149" s="375"/>
      <c r="E149" s="375"/>
      <c r="F149" s="277"/>
      <c r="G149" s="277"/>
      <c r="H149" s="277"/>
      <c r="I149" s="277"/>
    </row>
    <row r="150" spans="2:9" ht="15">
      <c r="B150" s="277"/>
      <c r="C150" s="375"/>
      <c r="D150" s="375"/>
      <c r="E150" s="375"/>
      <c r="F150" s="277"/>
      <c r="G150" s="277"/>
      <c r="H150" s="277"/>
      <c r="I150" s="277"/>
    </row>
    <row r="151" spans="2:9" ht="15">
      <c r="B151" s="277"/>
      <c r="C151" s="375"/>
      <c r="D151" s="375"/>
      <c r="E151" s="375"/>
      <c r="F151" s="277"/>
      <c r="G151" s="277"/>
      <c r="H151" s="277"/>
      <c r="I151" s="277"/>
    </row>
    <row r="152" spans="2:9" ht="15">
      <c r="B152" s="277"/>
      <c r="C152" s="375"/>
      <c r="D152" s="375"/>
      <c r="E152" s="375"/>
      <c r="F152" s="277"/>
      <c r="G152" s="277"/>
      <c r="H152" s="277"/>
      <c r="I152" s="277"/>
    </row>
    <row r="153" spans="2:9" ht="15">
      <c r="B153" s="277"/>
      <c r="C153" s="375"/>
      <c r="D153" s="375"/>
      <c r="E153" s="375"/>
      <c r="F153" s="277"/>
      <c r="G153" s="277"/>
      <c r="H153" s="277"/>
      <c r="I153" s="277"/>
    </row>
    <row r="154" spans="2:9" ht="15">
      <c r="B154" s="277"/>
      <c r="C154" s="375"/>
      <c r="D154" s="375"/>
      <c r="E154" s="375"/>
      <c r="F154" s="277"/>
      <c r="G154" s="277"/>
      <c r="H154" s="277"/>
      <c r="I154" s="277"/>
    </row>
    <row r="155" spans="2:9" ht="15">
      <c r="B155" s="277"/>
      <c r="C155" s="375"/>
      <c r="D155" s="375"/>
      <c r="E155" s="375"/>
      <c r="F155" s="277"/>
      <c r="G155" s="277"/>
      <c r="H155" s="277"/>
      <c r="I155" s="277"/>
    </row>
    <row r="156" spans="2:9" ht="15">
      <c r="B156" s="277"/>
      <c r="C156" s="375"/>
      <c r="D156" s="375"/>
      <c r="E156" s="375"/>
      <c r="F156" s="277"/>
      <c r="G156" s="277"/>
      <c r="H156" s="277"/>
      <c r="I156" s="277"/>
    </row>
    <row r="157" spans="2:9" ht="15">
      <c r="B157" s="277"/>
      <c r="C157" s="375"/>
      <c r="D157" s="375"/>
      <c r="E157" s="375"/>
      <c r="F157" s="277"/>
      <c r="G157" s="277"/>
      <c r="H157" s="277"/>
      <c r="I157" s="277"/>
    </row>
    <row r="158" spans="2:9" ht="15">
      <c r="B158" s="277"/>
      <c r="C158" s="375"/>
      <c r="D158" s="375"/>
      <c r="E158" s="375"/>
      <c r="F158" s="277"/>
      <c r="G158" s="277"/>
      <c r="H158" s="277"/>
      <c r="I158" s="277"/>
    </row>
    <row r="159" spans="2:9" ht="15">
      <c r="B159" s="277"/>
      <c r="C159" s="375"/>
      <c r="D159" s="375"/>
      <c r="E159" s="375"/>
      <c r="F159" s="277"/>
      <c r="G159" s="277"/>
      <c r="H159" s="277"/>
      <c r="I159" s="277"/>
    </row>
    <row r="160" spans="2:9" ht="15">
      <c r="B160" s="277"/>
      <c r="C160" s="375"/>
      <c r="D160" s="375"/>
      <c r="E160" s="375"/>
      <c r="F160" s="277"/>
      <c r="G160" s="277"/>
      <c r="H160" s="277"/>
      <c r="I160" s="277"/>
    </row>
    <row r="161" spans="2:9" ht="15">
      <c r="B161" s="277"/>
      <c r="C161" s="375"/>
      <c r="D161" s="375"/>
      <c r="E161" s="375"/>
      <c r="F161" s="277"/>
      <c r="G161" s="277"/>
      <c r="H161" s="277"/>
      <c r="I161" s="277"/>
    </row>
    <row r="162" spans="2:9" ht="15">
      <c r="B162" s="277"/>
      <c r="C162" s="375"/>
      <c r="D162" s="375"/>
      <c r="E162" s="375"/>
      <c r="F162" s="277"/>
      <c r="G162" s="277"/>
      <c r="H162" s="277"/>
      <c r="I162" s="277"/>
    </row>
    <row r="163" spans="2:9" ht="15">
      <c r="B163" s="277"/>
      <c r="C163" s="375"/>
      <c r="D163" s="375"/>
      <c r="E163" s="375"/>
      <c r="F163" s="277"/>
      <c r="G163" s="277"/>
      <c r="H163" s="277"/>
      <c r="I163" s="277"/>
    </row>
    <row r="164" spans="2:9" ht="15">
      <c r="B164" s="277"/>
      <c r="C164" s="375"/>
      <c r="D164" s="375"/>
      <c r="E164" s="375"/>
      <c r="F164" s="277"/>
      <c r="G164" s="277"/>
      <c r="H164" s="277"/>
      <c r="I164" s="277"/>
    </row>
    <row r="165" spans="2:9" ht="15">
      <c r="B165" s="277"/>
      <c r="C165" s="375"/>
      <c r="D165" s="375"/>
      <c r="E165" s="375"/>
      <c r="F165" s="277"/>
      <c r="G165" s="277"/>
      <c r="H165" s="277"/>
      <c r="I165" s="277"/>
    </row>
    <row r="166" spans="2:9" ht="15">
      <c r="B166" s="277"/>
      <c r="C166" s="375"/>
      <c r="D166" s="375"/>
      <c r="E166" s="375"/>
      <c r="F166" s="277"/>
      <c r="G166" s="277"/>
      <c r="H166" s="277"/>
      <c r="I166" s="277"/>
    </row>
    <row r="167" spans="2:9" ht="15">
      <c r="B167" s="277"/>
      <c r="C167" s="375"/>
      <c r="D167" s="375"/>
      <c r="E167" s="375"/>
      <c r="F167" s="277"/>
      <c r="G167" s="277"/>
      <c r="H167" s="277"/>
      <c r="I167" s="277"/>
    </row>
    <row r="168" spans="2:9" ht="15">
      <c r="B168" s="277"/>
      <c r="C168" s="375"/>
      <c r="D168" s="375"/>
      <c r="E168" s="375"/>
      <c r="F168" s="277"/>
      <c r="G168" s="277"/>
      <c r="H168" s="277"/>
      <c r="I168" s="277"/>
    </row>
    <row r="169" spans="2:9" ht="15">
      <c r="B169" s="277"/>
      <c r="C169" s="375"/>
      <c r="D169" s="375"/>
      <c r="E169" s="375"/>
      <c r="F169" s="277"/>
      <c r="G169" s="277"/>
      <c r="H169" s="277"/>
      <c r="I169" s="277"/>
    </row>
    <row r="170" spans="2:9" ht="15">
      <c r="B170" s="277"/>
      <c r="C170" s="375"/>
      <c r="D170" s="375"/>
      <c r="E170" s="375"/>
      <c r="F170" s="277"/>
      <c r="G170" s="277"/>
      <c r="H170" s="277"/>
      <c r="I170" s="277"/>
    </row>
    <row r="171" spans="2:9" ht="15">
      <c r="B171" s="277"/>
      <c r="C171" s="375"/>
      <c r="D171" s="375"/>
      <c r="E171" s="375"/>
      <c r="F171" s="277"/>
      <c r="G171" s="277"/>
      <c r="H171" s="277"/>
      <c r="I171" s="277"/>
    </row>
    <row r="172" spans="2:9" ht="15">
      <c r="B172" s="277"/>
      <c r="C172" s="375"/>
      <c r="D172" s="375"/>
      <c r="E172" s="375"/>
      <c r="F172" s="277"/>
      <c r="G172" s="277"/>
      <c r="H172" s="277"/>
      <c r="I172" s="277"/>
    </row>
    <row r="173" spans="2:9" ht="15">
      <c r="B173" s="277"/>
      <c r="C173" s="375"/>
      <c r="D173" s="375"/>
      <c r="E173" s="375"/>
      <c r="F173" s="277"/>
      <c r="G173" s="277"/>
      <c r="H173" s="277"/>
      <c r="I173" s="277"/>
    </row>
    <row r="174" spans="2:9" ht="15">
      <c r="B174" s="277"/>
      <c r="C174" s="375"/>
      <c r="D174" s="375"/>
      <c r="E174" s="375"/>
      <c r="F174" s="277"/>
      <c r="G174" s="277"/>
      <c r="H174" s="277"/>
      <c r="I174" s="277"/>
    </row>
    <row r="175" spans="2:9" ht="15">
      <c r="B175" s="277"/>
      <c r="C175" s="375"/>
      <c r="D175" s="375"/>
      <c r="E175" s="375"/>
      <c r="F175" s="277"/>
      <c r="G175" s="277"/>
      <c r="H175" s="277"/>
      <c r="I175" s="277"/>
    </row>
    <row r="176" spans="2:9" ht="15">
      <c r="B176" s="277"/>
      <c r="C176" s="375"/>
      <c r="D176" s="375"/>
      <c r="E176" s="375"/>
      <c r="F176" s="277"/>
      <c r="G176" s="277"/>
      <c r="H176" s="277"/>
      <c r="I176" s="277"/>
    </row>
    <row r="177" spans="2:9" ht="15">
      <c r="B177" s="277"/>
      <c r="C177" s="375"/>
      <c r="D177" s="375"/>
      <c r="E177" s="375"/>
      <c r="F177" s="277"/>
      <c r="G177" s="277"/>
      <c r="H177" s="277"/>
      <c r="I177" s="277"/>
    </row>
    <row r="178" spans="2:9" ht="15">
      <c r="B178" s="277"/>
      <c r="C178" s="375"/>
      <c r="D178" s="375"/>
      <c r="E178" s="375"/>
      <c r="F178" s="277"/>
      <c r="G178" s="277"/>
      <c r="H178" s="277"/>
      <c r="I178" s="277"/>
    </row>
    <row r="179" spans="2:9" ht="15">
      <c r="B179" s="277"/>
      <c r="C179" s="375"/>
      <c r="D179" s="375"/>
      <c r="E179" s="375"/>
      <c r="F179" s="277"/>
      <c r="G179" s="277"/>
      <c r="H179" s="277"/>
      <c r="I179" s="277"/>
    </row>
    <row r="180" spans="2:9" ht="15">
      <c r="B180" s="277"/>
      <c r="C180" s="375"/>
      <c r="D180" s="375"/>
      <c r="E180" s="375"/>
      <c r="F180" s="277"/>
      <c r="G180" s="277"/>
      <c r="H180" s="277"/>
      <c r="I180" s="277"/>
    </row>
    <row r="181" spans="2:9" ht="15">
      <c r="B181" s="277"/>
      <c r="C181" s="375"/>
      <c r="D181" s="375"/>
      <c r="E181" s="375"/>
      <c r="F181" s="277"/>
      <c r="G181" s="277"/>
      <c r="H181" s="277"/>
      <c r="I181" s="277"/>
    </row>
    <row r="182" spans="2:9" ht="15">
      <c r="B182" s="277"/>
      <c r="C182" s="375"/>
      <c r="D182" s="375"/>
      <c r="E182" s="375"/>
      <c r="F182" s="277"/>
      <c r="G182" s="277"/>
      <c r="H182" s="277"/>
      <c r="I182" s="277"/>
    </row>
    <row r="183" spans="2:9" ht="15">
      <c r="B183" s="277"/>
      <c r="C183" s="375"/>
      <c r="D183" s="375"/>
      <c r="E183" s="375"/>
      <c r="F183" s="277"/>
      <c r="G183" s="277"/>
      <c r="H183" s="277"/>
      <c r="I183" s="277"/>
    </row>
    <row r="184" spans="2:9" ht="15">
      <c r="B184" s="277"/>
      <c r="C184" s="375"/>
      <c r="D184" s="375"/>
      <c r="E184" s="375"/>
      <c r="F184" s="277"/>
      <c r="G184" s="277"/>
      <c r="H184" s="277"/>
      <c r="I184" s="277"/>
    </row>
    <row r="185" spans="2:9" ht="15">
      <c r="B185" s="277"/>
      <c r="C185" s="375"/>
      <c r="D185" s="375"/>
      <c r="E185" s="375"/>
      <c r="F185" s="277"/>
      <c r="G185" s="277"/>
      <c r="H185" s="277"/>
      <c r="I185" s="277"/>
    </row>
    <row r="186" spans="2:9" ht="15">
      <c r="B186" s="277"/>
      <c r="C186" s="375"/>
      <c r="D186" s="375"/>
      <c r="E186" s="375"/>
      <c r="F186" s="277"/>
      <c r="G186" s="277"/>
      <c r="H186" s="277"/>
      <c r="I186" s="277"/>
    </row>
    <row r="187" spans="2:9" ht="15">
      <c r="B187" s="277"/>
      <c r="C187" s="375"/>
      <c r="D187" s="375"/>
      <c r="E187" s="375"/>
      <c r="F187" s="277"/>
      <c r="G187" s="277"/>
      <c r="H187" s="277"/>
      <c r="I187" s="277"/>
    </row>
    <row r="188" spans="2:9" ht="15">
      <c r="B188" s="277"/>
      <c r="C188" s="375"/>
      <c r="D188" s="375"/>
      <c r="E188" s="375"/>
      <c r="F188" s="277"/>
      <c r="G188" s="277"/>
      <c r="H188" s="277"/>
      <c r="I188" s="277"/>
    </row>
    <row r="189" spans="2:9" ht="15">
      <c r="B189" s="277"/>
      <c r="C189" s="375"/>
      <c r="D189" s="375"/>
      <c r="E189" s="375"/>
      <c r="F189" s="277"/>
      <c r="G189" s="277"/>
      <c r="H189" s="277"/>
      <c r="I189" s="277"/>
    </row>
    <row r="190" spans="2:9" ht="15">
      <c r="B190" s="277"/>
      <c r="C190" s="375"/>
      <c r="D190" s="375"/>
      <c r="E190" s="375"/>
      <c r="F190" s="277"/>
      <c r="G190" s="277"/>
      <c r="H190" s="277"/>
      <c r="I190" s="277"/>
    </row>
    <row r="191" spans="2:9" ht="15">
      <c r="B191" s="277"/>
      <c r="C191" s="375"/>
      <c r="D191" s="375"/>
      <c r="E191" s="375"/>
      <c r="F191" s="277"/>
      <c r="G191" s="277"/>
      <c r="H191" s="277"/>
      <c r="I191" s="277"/>
    </row>
    <row r="192" spans="2:9" ht="15">
      <c r="B192" s="277"/>
      <c r="C192" s="375"/>
      <c r="D192" s="375"/>
      <c r="E192" s="375"/>
      <c r="F192" s="277"/>
      <c r="G192" s="277"/>
      <c r="H192" s="277"/>
      <c r="I192" s="277"/>
    </row>
    <row r="193" spans="2:9" ht="15">
      <c r="B193" s="277"/>
      <c r="C193" s="375"/>
      <c r="D193" s="375"/>
      <c r="E193" s="375"/>
      <c r="F193" s="277"/>
      <c r="G193" s="277"/>
      <c r="H193" s="277"/>
      <c r="I193" s="277"/>
    </row>
    <row r="194" spans="2:9" ht="15">
      <c r="B194" s="277"/>
      <c r="C194" s="375"/>
      <c r="D194" s="375"/>
      <c r="E194" s="375"/>
      <c r="F194" s="277"/>
      <c r="G194" s="277"/>
      <c r="H194" s="277"/>
      <c r="I194" s="277"/>
    </row>
    <row r="195" spans="2:9" ht="15">
      <c r="B195" s="277"/>
      <c r="C195" s="375"/>
      <c r="D195" s="375"/>
      <c r="E195" s="375"/>
      <c r="F195" s="277"/>
      <c r="G195" s="277"/>
      <c r="H195" s="277"/>
      <c r="I195" s="277"/>
    </row>
    <row r="196" spans="2:9" ht="15">
      <c r="B196" s="277"/>
      <c r="C196" s="375"/>
      <c r="D196" s="375"/>
      <c r="E196" s="375"/>
      <c r="F196" s="277"/>
      <c r="G196" s="277"/>
      <c r="H196" s="277"/>
      <c r="I196" s="277"/>
    </row>
    <row r="197" spans="2:9" ht="15">
      <c r="B197" s="277"/>
      <c r="C197" s="375"/>
      <c r="D197" s="375"/>
      <c r="E197" s="375"/>
      <c r="F197" s="277"/>
      <c r="G197" s="277"/>
      <c r="H197" s="277"/>
      <c r="I197" s="277"/>
    </row>
    <row r="198" spans="2:9" ht="15">
      <c r="B198" s="277"/>
      <c r="C198" s="375"/>
      <c r="D198" s="375"/>
      <c r="E198" s="375"/>
      <c r="F198" s="277"/>
      <c r="G198" s="277"/>
      <c r="H198" s="277"/>
      <c r="I198" s="277"/>
    </row>
    <row r="199" spans="2:9" ht="15">
      <c r="B199" s="277"/>
      <c r="C199" s="375"/>
      <c r="D199" s="375"/>
      <c r="E199" s="375"/>
      <c r="F199" s="277"/>
      <c r="G199" s="277"/>
      <c r="H199" s="277"/>
      <c r="I199" s="277"/>
    </row>
    <row r="200" spans="2:9" ht="15">
      <c r="B200" s="277"/>
      <c r="C200" s="375"/>
      <c r="D200" s="375"/>
      <c r="E200" s="375"/>
      <c r="F200" s="277"/>
      <c r="G200" s="277"/>
      <c r="H200" s="277"/>
      <c r="I200" s="277"/>
    </row>
    <row r="201" spans="2:9" ht="15">
      <c r="B201" s="277"/>
      <c r="C201" s="375"/>
      <c r="D201" s="375"/>
      <c r="E201" s="375"/>
      <c r="F201" s="277"/>
      <c r="G201" s="277"/>
      <c r="H201" s="277"/>
      <c r="I201" s="277"/>
    </row>
    <row r="202" spans="2:9" ht="15">
      <c r="B202" s="277"/>
      <c r="C202" s="375"/>
      <c r="D202" s="375"/>
      <c r="E202" s="375"/>
      <c r="F202" s="277"/>
      <c r="G202" s="277"/>
      <c r="H202" s="277"/>
      <c r="I202" s="277"/>
    </row>
    <row r="203" spans="2:9" ht="15">
      <c r="B203" s="277"/>
      <c r="C203" s="375"/>
      <c r="D203" s="375"/>
      <c r="E203" s="375"/>
      <c r="F203" s="277"/>
      <c r="G203" s="277"/>
      <c r="H203" s="277"/>
      <c r="I203" s="277"/>
    </row>
    <row r="204" spans="2:9" ht="15">
      <c r="B204" s="277"/>
      <c r="C204" s="375"/>
      <c r="D204" s="375"/>
      <c r="E204" s="375"/>
      <c r="F204" s="277"/>
      <c r="G204" s="277"/>
      <c r="H204" s="277"/>
      <c r="I204" s="277"/>
    </row>
    <row r="205" spans="2:9" ht="15">
      <c r="B205" s="277"/>
      <c r="C205" s="375"/>
      <c r="D205" s="375"/>
      <c r="E205" s="375"/>
      <c r="F205" s="277"/>
      <c r="G205" s="277"/>
      <c r="H205" s="277"/>
      <c r="I205" s="277"/>
    </row>
    <row r="206" spans="2:9" ht="15">
      <c r="B206" s="277"/>
      <c r="C206" s="375"/>
      <c r="D206" s="375"/>
      <c r="E206" s="375"/>
      <c r="F206" s="277"/>
      <c r="G206" s="277"/>
      <c r="H206" s="277"/>
      <c r="I206" s="277"/>
    </row>
    <row r="207" spans="2:9" ht="15">
      <c r="B207" s="277"/>
      <c r="C207" s="375"/>
      <c r="D207" s="375"/>
      <c r="E207" s="375"/>
      <c r="F207" s="277"/>
      <c r="G207" s="277"/>
      <c r="H207" s="277"/>
      <c r="I207" s="277"/>
    </row>
    <row r="208" spans="2:9" ht="15">
      <c r="B208" s="277"/>
      <c r="C208" s="375"/>
      <c r="D208" s="375"/>
      <c r="E208" s="375"/>
      <c r="F208" s="277"/>
      <c r="G208" s="277"/>
      <c r="H208" s="277"/>
      <c r="I208" s="277"/>
    </row>
    <row r="209" spans="2:9" ht="15">
      <c r="B209" s="277"/>
      <c r="C209" s="375"/>
      <c r="D209" s="375"/>
      <c r="E209" s="375"/>
      <c r="F209" s="277"/>
      <c r="G209" s="277"/>
      <c r="H209" s="277"/>
      <c r="I209" s="277"/>
    </row>
    <row r="210" spans="2:9" ht="15">
      <c r="B210" s="277"/>
      <c r="C210" s="375"/>
      <c r="D210" s="375"/>
      <c r="E210" s="375"/>
      <c r="F210" s="277"/>
      <c r="G210" s="277"/>
      <c r="H210" s="277"/>
      <c r="I210" s="277"/>
    </row>
    <row r="211" spans="2:9" ht="15">
      <c r="B211" s="277"/>
      <c r="C211" s="375"/>
      <c r="D211" s="375"/>
      <c r="E211" s="375"/>
      <c r="F211" s="277"/>
      <c r="G211" s="277"/>
      <c r="H211" s="277"/>
      <c r="I211" s="277"/>
    </row>
    <row r="212" spans="2:9" ht="15">
      <c r="B212" s="277"/>
      <c r="C212" s="375"/>
      <c r="D212" s="375"/>
      <c r="E212" s="375"/>
      <c r="F212" s="277"/>
      <c r="G212" s="277"/>
      <c r="H212" s="277"/>
      <c r="I212" s="277"/>
    </row>
    <row r="213" spans="2:9" ht="15">
      <c r="B213" s="277"/>
      <c r="C213" s="375"/>
      <c r="D213" s="375"/>
      <c r="E213" s="375"/>
      <c r="F213" s="277"/>
      <c r="G213" s="277"/>
      <c r="H213" s="277"/>
      <c r="I213" s="277"/>
    </row>
    <row r="214" spans="2:9" ht="15">
      <c r="B214" s="277"/>
      <c r="C214" s="375"/>
      <c r="D214" s="375"/>
      <c r="E214" s="375"/>
      <c r="F214" s="277"/>
      <c r="G214" s="277"/>
      <c r="H214" s="277"/>
      <c r="I214" s="277"/>
    </row>
    <row r="215" spans="2:9" ht="15">
      <c r="B215" s="277"/>
      <c r="C215" s="375"/>
      <c r="D215" s="375"/>
      <c r="E215" s="375"/>
      <c r="F215" s="277"/>
      <c r="G215" s="277"/>
      <c r="H215" s="277"/>
      <c r="I215" s="277"/>
    </row>
    <row r="216" spans="2:9" ht="15">
      <c r="B216" s="277"/>
      <c r="C216" s="375"/>
      <c r="D216" s="375"/>
      <c r="E216" s="375"/>
      <c r="F216" s="277"/>
      <c r="G216" s="277"/>
      <c r="H216" s="277"/>
      <c r="I216" s="277"/>
    </row>
    <row r="217" spans="2:9" ht="15">
      <c r="B217" s="277"/>
      <c r="C217" s="375"/>
      <c r="D217" s="375"/>
      <c r="E217" s="375"/>
      <c r="F217" s="277"/>
      <c r="G217" s="277"/>
      <c r="H217" s="277"/>
      <c r="I217" s="277"/>
    </row>
    <row r="218" spans="2:9" ht="15">
      <c r="B218" s="277"/>
      <c r="C218" s="375"/>
      <c r="D218" s="375"/>
      <c r="E218" s="375"/>
      <c r="F218" s="277"/>
      <c r="G218" s="277"/>
      <c r="H218" s="277"/>
      <c r="I218" s="277"/>
    </row>
    <row r="219" spans="2:9" ht="15">
      <c r="B219" s="277"/>
      <c r="C219" s="375"/>
      <c r="D219" s="375"/>
      <c r="E219" s="375"/>
      <c r="F219" s="277"/>
      <c r="G219" s="277"/>
      <c r="H219" s="277"/>
      <c r="I219" s="277"/>
    </row>
    <row r="220" spans="2:9" ht="15">
      <c r="B220" s="277"/>
      <c r="C220" s="375"/>
      <c r="D220" s="375"/>
      <c r="E220" s="375"/>
      <c r="F220" s="277"/>
      <c r="G220" s="277"/>
      <c r="H220" s="277"/>
      <c r="I220" s="277"/>
    </row>
    <row r="221" spans="2:9" ht="15">
      <c r="B221" s="277"/>
      <c r="C221" s="375"/>
      <c r="D221" s="375"/>
      <c r="E221" s="375"/>
      <c r="F221" s="277"/>
      <c r="G221" s="277"/>
      <c r="H221" s="277"/>
      <c r="I221" s="277"/>
    </row>
    <row r="222" spans="2:9" ht="15">
      <c r="B222" s="277"/>
      <c r="C222" s="375"/>
      <c r="D222" s="375"/>
      <c r="E222" s="375"/>
      <c r="F222" s="277"/>
      <c r="G222" s="277"/>
      <c r="H222" s="277"/>
      <c r="I222" s="277"/>
    </row>
    <row r="223" spans="2:9" ht="15">
      <c r="B223" s="277"/>
      <c r="C223" s="375"/>
      <c r="D223" s="375"/>
      <c r="E223" s="375"/>
      <c r="F223" s="277"/>
      <c r="G223" s="277"/>
      <c r="H223" s="277"/>
      <c r="I223" s="277"/>
    </row>
    <row r="224" spans="2:9" ht="15">
      <c r="B224" s="277"/>
      <c r="C224" s="375"/>
      <c r="D224" s="375"/>
      <c r="E224" s="375"/>
      <c r="F224" s="277"/>
      <c r="G224" s="277"/>
      <c r="H224" s="277"/>
      <c r="I224" s="277"/>
    </row>
    <row r="225" spans="2:9" ht="15">
      <c r="B225" s="277"/>
      <c r="C225" s="375"/>
      <c r="D225" s="375"/>
      <c r="E225" s="375"/>
      <c r="F225" s="277"/>
      <c r="G225" s="277"/>
      <c r="H225" s="277"/>
      <c r="I225" s="277"/>
    </row>
    <row r="226" spans="2:9" ht="15">
      <c r="B226" s="277"/>
      <c r="C226" s="375"/>
      <c r="D226" s="375"/>
      <c r="E226" s="375"/>
      <c r="F226" s="277"/>
      <c r="G226" s="277"/>
      <c r="H226" s="277"/>
      <c r="I226" s="277"/>
    </row>
    <row r="227" spans="2:9" ht="15">
      <c r="B227" s="277"/>
      <c r="C227" s="375"/>
      <c r="D227" s="375"/>
      <c r="E227" s="375"/>
      <c r="F227" s="277"/>
      <c r="G227" s="277"/>
      <c r="H227" s="277"/>
      <c r="I227" s="277"/>
    </row>
    <row r="228" spans="2:9" ht="15">
      <c r="B228" s="277"/>
      <c r="C228" s="375"/>
      <c r="D228" s="375"/>
      <c r="E228" s="375"/>
      <c r="F228" s="277"/>
      <c r="G228" s="277"/>
      <c r="H228" s="277"/>
      <c r="I228" s="277"/>
    </row>
    <row r="229" spans="2:9" ht="15">
      <c r="B229" s="277"/>
      <c r="C229" s="375"/>
      <c r="D229" s="375"/>
      <c r="E229" s="375"/>
      <c r="F229" s="277"/>
      <c r="G229" s="277"/>
      <c r="H229" s="277"/>
      <c r="I229" s="277"/>
    </row>
    <row r="230" spans="2:9" ht="15">
      <c r="B230" s="277"/>
      <c r="C230" s="375"/>
      <c r="D230" s="375"/>
      <c r="E230" s="375"/>
      <c r="F230" s="277"/>
      <c r="G230" s="277"/>
      <c r="H230" s="277"/>
      <c r="I230" s="277"/>
    </row>
    <row r="231" spans="2:9" ht="15">
      <c r="B231" s="277"/>
      <c r="C231" s="375"/>
      <c r="D231" s="375"/>
      <c r="E231" s="375"/>
      <c r="F231" s="277"/>
      <c r="G231" s="277"/>
      <c r="H231" s="277"/>
      <c r="I231" s="277"/>
    </row>
    <row r="232" spans="2:9" ht="15">
      <c r="B232" s="277"/>
      <c r="C232" s="375"/>
      <c r="D232" s="375"/>
      <c r="E232" s="375"/>
      <c r="F232" s="277"/>
      <c r="G232" s="277"/>
      <c r="H232" s="277"/>
      <c r="I232" s="277"/>
    </row>
    <row r="233" spans="2:9" ht="15">
      <c r="B233" s="277"/>
      <c r="C233" s="375"/>
      <c r="D233" s="375"/>
      <c r="E233" s="375"/>
      <c r="F233" s="277"/>
      <c r="G233" s="277"/>
      <c r="H233" s="277"/>
      <c r="I233" s="277"/>
    </row>
    <row r="234" spans="2:9" ht="15">
      <c r="B234" s="277"/>
      <c r="C234" s="375"/>
      <c r="D234" s="375"/>
      <c r="E234" s="375"/>
      <c r="F234" s="277"/>
      <c r="G234" s="277"/>
      <c r="H234" s="277"/>
      <c r="I234" s="277"/>
    </row>
    <row r="235" spans="2:9" ht="15">
      <c r="B235" s="277"/>
      <c r="C235" s="375"/>
      <c r="D235" s="375"/>
      <c r="E235" s="375"/>
      <c r="F235" s="277"/>
      <c r="G235" s="277"/>
      <c r="H235" s="277"/>
      <c r="I235" s="277"/>
    </row>
    <row r="236" spans="2:9" ht="15">
      <c r="B236" s="277"/>
      <c r="C236" s="375"/>
      <c r="D236" s="375"/>
      <c r="E236" s="375"/>
      <c r="F236" s="277"/>
      <c r="G236" s="277"/>
      <c r="H236" s="277"/>
      <c r="I236" s="277"/>
    </row>
    <row r="237" spans="2:9" ht="15">
      <c r="B237" s="277"/>
      <c r="C237" s="375"/>
      <c r="D237" s="375"/>
      <c r="E237" s="375"/>
      <c r="F237" s="277"/>
      <c r="G237" s="277"/>
      <c r="H237" s="277"/>
      <c r="I237" s="277"/>
    </row>
    <row r="238" spans="2:9" ht="15">
      <c r="B238" s="277"/>
      <c r="C238" s="375"/>
      <c r="D238" s="375"/>
      <c r="E238" s="375"/>
      <c r="F238" s="277"/>
      <c r="G238" s="277"/>
      <c r="H238" s="277"/>
      <c r="I238" s="277"/>
    </row>
    <row r="239" spans="2:9" ht="15">
      <c r="B239" s="277"/>
      <c r="C239" s="375"/>
      <c r="D239" s="375"/>
      <c r="E239" s="375"/>
      <c r="F239" s="277"/>
      <c r="G239" s="277"/>
      <c r="H239" s="277"/>
      <c r="I239" s="277"/>
    </row>
    <row r="240" spans="2:9" ht="15">
      <c r="B240" s="277"/>
      <c r="C240" s="375"/>
      <c r="D240" s="375"/>
      <c r="E240" s="375"/>
      <c r="F240" s="277"/>
      <c r="G240" s="277"/>
      <c r="H240" s="277"/>
      <c r="I240" s="277"/>
    </row>
    <row r="241" spans="2:9" ht="15">
      <c r="B241" s="277"/>
      <c r="C241" s="375"/>
      <c r="D241" s="375"/>
      <c r="E241" s="375"/>
      <c r="F241" s="277"/>
      <c r="G241" s="277"/>
      <c r="H241" s="277"/>
      <c r="I241" s="277"/>
    </row>
    <row r="242" spans="2:9" ht="15">
      <c r="B242" s="277"/>
      <c r="C242" s="375"/>
      <c r="D242" s="375"/>
      <c r="E242" s="375"/>
      <c r="F242" s="277"/>
      <c r="G242" s="277"/>
      <c r="H242" s="277"/>
      <c r="I242" s="277"/>
    </row>
    <row r="243" spans="2:9" ht="15">
      <c r="B243" s="277"/>
      <c r="C243" s="375"/>
      <c r="D243" s="375"/>
      <c r="E243" s="375"/>
      <c r="F243" s="277"/>
      <c r="G243" s="277"/>
      <c r="H243" s="277"/>
      <c r="I243" s="277"/>
    </row>
    <row r="244" spans="2:9" ht="15">
      <c r="B244" s="277"/>
      <c r="C244" s="375"/>
      <c r="D244" s="375"/>
      <c r="E244" s="375"/>
      <c r="F244" s="277"/>
      <c r="G244" s="277"/>
      <c r="H244" s="277"/>
      <c r="I244" s="277"/>
    </row>
    <row r="245" spans="2:9" ht="15">
      <c r="B245" s="277"/>
      <c r="C245" s="375"/>
      <c r="D245" s="375"/>
      <c r="E245" s="375"/>
      <c r="F245" s="277"/>
      <c r="G245" s="277"/>
      <c r="H245" s="277"/>
      <c r="I245" s="277"/>
    </row>
    <row r="246" spans="2:9" ht="15">
      <c r="B246" s="277"/>
      <c r="C246" s="375"/>
      <c r="D246" s="375"/>
      <c r="E246" s="375"/>
      <c r="F246" s="277"/>
      <c r="G246" s="277"/>
      <c r="H246" s="277"/>
      <c r="I246" s="277"/>
    </row>
    <row r="247" spans="2:9" ht="15">
      <c r="B247" s="277"/>
      <c r="C247" s="375"/>
      <c r="D247" s="375"/>
      <c r="E247" s="375"/>
      <c r="F247" s="277"/>
      <c r="G247" s="277"/>
      <c r="H247" s="277"/>
      <c r="I247" s="277"/>
    </row>
    <row r="248" spans="2:9" ht="15">
      <c r="B248" s="277"/>
      <c r="C248" s="375"/>
      <c r="D248" s="375"/>
      <c r="E248" s="375"/>
      <c r="F248" s="277"/>
      <c r="G248" s="277"/>
      <c r="H248" s="277"/>
      <c r="I248" s="277"/>
    </row>
    <row r="249" spans="2:9" ht="15">
      <c r="B249" s="277"/>
      <c r="C249" s="375"/>
      <c r="D249" s="375"/>
      <c r="E249" s="375"/>
      <c r="F249" s="277"/>
      <c r="G249" s="277"/>
      <c r="H249" s="277"/>
      <c r="I249" s="277"/>
    </row>
    <row r="250" spans="2:9" ht="15">
      <c r="B250" s="277"/>
      <c r="C250" s="375"/>
      <c r="D250" s="375"/>
      <c r="E250" s="375"/>
      <c r="F250" s="277"/>
      <c r="G250" s="277"/>
      <c r="H250" s="277"/>
      <c r="I250" s="277"/>
    </row>
    <row r="251" spans="2:9" ht="15">
      <c r="B251" s="277"/>
      <c r="C251" s="375"/>
      <c r="D251" s="375"/>
      <c r="E251" s="375"/>
      <c r="F251" s="277"/>
      <c r="G251" s="277"/>
      <c r="H251" s="277"/>
      <c r="I251" s="277"/>
    </row>
    <row r="252" spans="2:9" ht="15">
      <c r="B252" s="277"/>
      <c r="C252" s="375"/>
      <c r="D252" s="375"/>
      <c r="E252" s="375"/>
      <c r="F252" s="277"/>
      <c r="G252" s="277"/>
      <c r="H252" s="277"/>
      <c r="I252" s="277"/>
    </row>
    <row r="253" spans="2:9" ht="15">
      <c r="B253" s="277"/>
      <c r="C253" s="375"/>
      <c r="D253" s="375"/>
      <c r="E253" s="375"/>
      <c r="F253" s="277"/>
      <c r="G253" s="277"/>
      <c r="H253" s="277"/>
      <c r="I253" s="277"/>
    </row>
    <row r="254" spans="2:9" ht="15">
      <c r="B254" s="277"/>
      <c r="C254" s="375"/>
      <c r="D254" s="375"/>
      <c r="E254" s="375"/>
      <c r="F254" s="277"/>
      <c r="G254" s="277"/>
      <c r="H254" s="277"/>
      <c r="I254" s="277"/>
    </row>
    <row r="255" spans="2:9" ht="15">
      <c r="B255" s="277"/>
      <c r="C255" s="375"/>
      <c r="D255" s="375"/>
      <c r="E255" s="375"/>
      <c r="F255" s="277"/>
      <c r="G255" s="277"/>
      <c r="H255" s="277"/>
      <c r="I255" s="277"/>
    </row>
    <row r="256" spans="2:9" ht="15">
      <c r="B256" s="277"/>
      <c r="C256" s="375"/>
      <c r="D256" s="375"/>
      <c r="E256" s="375"/>
      <c r="F256" s="277"/>
      <c r="G256" s="277"/>
      <c r="H256" s="277"/>
      <c r="I256" s="277"/>
    </row>
    <row r="257" spans="2:9" ht="15">
      <c r="B257" s="277"/>
      <c r="C257" s="375"/>
      <c r="D257" s="375"/>
      <c r="E257" s="375"/>
      <c r="F257" s="277"/>
      <c r="G257" s="277"/>
      <c r="H257" s="277"/>
      <c r="I257" s="277"/>
    </row>
    <row r="258" spans="2:9" ht="15">
      <c r="B258" s="277"/>
      <c r="C258" s="375"/>
      <c r="D258" s="375"/>
      <c r="E258" s="375"/>
      <c r="F258" s="277"/>
      <c r="G258" s="277"/>
      <c r="H258" s="277"/>
      <c r="I258" s="277"/>
    </row>
    <row r="259" spans="2:9" ht="15">
      <c r="B259" s="277"/>
      <c r="C259" s="375"/>
      <c r="D259" s="375"/>
      <c r="E259" s="375"/>
      <c r="F259" s="277"/>
      <c r="G259" s="277"/>
      <c r="H259" s="277"/>
      <c r="I259" s="277"/>
    </row>
    <row r="260" spans="2:9" ht="15">
      <c r="B260" s="277"/>
      <c r="C260" s="375"/>
      <c r="D260" s="375"/>
      <c r="E260" s="375"/>
      <c r="F260" s="277"/>
      <c r="G260" s="277"/>
      <c r="H260" s="277"/>
      <c r="I260" s="277"/>
    </row>
    <row r="261" spans="2:9" ht="15">
      <c r="B261" s="277"/>
      <c r="C261" s="375"/>
      <c r="D261" s="375"/>
      <c r="E261" s="375"/>
      <c r="F261" s="277"/>
      <c r="G261" s="277"/>
      <c r="H261" s="277"/>
      <c r="I261" s="277"/>
    </row>
    <row r="262" spans="2:9" ht="15">
      <c r="B262" s="277"/>
      <c r="C262" s="375"/>
      <c r="D262" s="375"/>
      <c r="E262" s="375"/>
      <c r="F262" s="277"/>
      <c r="G262" s="277"/>
      <c r="H262" s="277"/>
      <c r="I262" s="277"/>
    </row>
    <row r="263" spans="2:9" ht="15">
      <c r="B263" s="277"/>
      <c r="C263" s="375"/>
      <c r="D263" s="375"/>
      <c r="E263" s="375"/>
      <c r="F263" s="277"/>
      <c r="G263" s="277"/>
      <c r="H263" s="277"/>
      <c r="I263" s="277"/>
    </row>
    <row r="264" spans="2:9" ht="15">
      <c r="B264" s="277"/>
      <c r="C264" s="375"/>
      <c r="D264" s="375"/>
      <c r="E264" s="375"/>
      <c r="F264" s="277"/>
      <c r="G264" s="277"/>
      <c r="H264" s="277"/>
      <c r="I264" s="277"/>
    </row>
    <row r="265" spans="2:9" ht="15">
      <c r="B265" s="277"/>
      <c r="C265" s="375"/>
      <c r="D265" s="375"/>
      <c r="E265" s="375"/>
      <c r="F265" s="277"/>
      <c r="G265" s="277"/>
      <c r="H265" s="277"/>
      <c r="I265" s="277"/>
    </row>
    <row r="266" spans="2:9" ht="15">
      <c r="B266" s="277"/>
      <c r="C266" s="375"/>
      <c r="D266" s="375"/>
      <c r="E266" s="375"/>
      <c r="F266" s="277"/>
      <c r="G266" s="277"/>
      <c r="H266" s="277"/>
      <c r="I266" s="277"/>
    </row>
    <row r="267" spans="2:9" ht="15">
      <c r="B267" s="277"/>
      <c r="C267" s="375"/>
      <c r="D267" s="375"/>
      <c r="E267" s="375"/>
      <c r="F267" s="277"/>
      <c r="G267" s="277"/>
      <c r="H267" s="277"/>
      <c r="I267" s="277"/>
    </row>
    <row r="268" spans="2:9" ht="15">
      <c r="B268" s="277"/>
      <c r="C268" s="375"/>
      <c r="D268" s="375"/>
      <c r="E268" s="375"/>
      <c r="F268" s="277"/>
      <c r="G268" s="277"/>
      <c r="H268" s="277"/>
      <c r="I268" s="277"/>
    </row>
    <row r="269" spans="2:9" ht="15">
      <c r="B269" s="277"/>
      <c r="C269" s="375"/>
      <c r="D269" s="375"/>
      <c r="E269" s="375"/>
      <c r="F269" s="277"/>
      <c r="G269" s="277"/>
      <c r="H269" s="277"/>
      <c r="I269" s="277"/>
    </row>
    <row r="270" spans="2:9" ht="15">
      <c r="B270" s="277"/>
      <c r="C270" s="375"/>
      <c r="D270" s="375"/>
      <c r="E270" s="375"/>
      <c r="F270" s="277"/>
      <c r="G270" s="277"/>
      <c r="H270" s="277"/>
      <c r="I270" s="277"/>
    </row>
    <row r="271" spans="2:9" ht="15">
      <c r="B271" s="277"/>
      <c r="C271" s="375"/>
      <c r="D271" s="375"/>
      <c r="E271" s="375"/>
      <c r="F271" s="277"/>
      <c r="G271" s="277"/>
      <c r="H271" s="277"/>
      <c r="I271" s="277"/>
    </row>
    <row r="272" spans="2:9" ht="15">
      <c r="B272" s="277"/>
      <c r="C272" s="375"/>
      <c r="D272" s="375"/>
      <c r="E272" s="375"/>
      <c r="F272" s="277"/>
      <c r="G272" s="277"/>
      <c r="H272" s="277"/>
      <c r="I272" s="277"/>
    </row>
    <row r="273" spans="2:9" ht="15">
      <c r="B273" s="277"/>
      <c r="C273" s="375"/>
      <c r="D273" s="375"/>
      <c r="E273" s="375"/>
      <c r="F273" s="277"/>
      <c r="G273" s="277"/>
      <c r="H273" s="277"/>
      <c r="I273" s="277"/>
    </row>
    <row r="274" spans="2:9" ht="15">
      <c r="B274" s="277"/>
      <c r="C274" s="375"/>
      <c r="D274" s="375"/>
      <c r="E274" s="375"/>
      <c r="F274" s="277"/>
      <c r="G274" s="277"/>
      <c r="H274" s="277"/>
      <c r="I274" s="277"/>
    </row>
    <row r="275" spans="2:9" ht="15">
      <c r="B275" s="277"/>
      <c r="C275" s="375"/>
      <c r="D275" s="375"/>
      <c r="E275" s="375"/>
      <c r="F275" s="277"/>
      <c r="G275" s="277"/>
      <c r="H275" s="277"/>
      <c r="I275" s="277"/>
    </row>
    <row r="276" spans="2:9" ht="15">
      <c r="B276" s="277"/>
      <c r="C276" s="375"/>
      <c r="D276" s="375"/>
      <c r="E276" s="375"/>
      <c r="F276" s="277"/>
      <c r="G276" s="277"/>
      <c r="H276" s="277"/>
      <c r="I276" s="277"/>
    </row>
    <row r="277" spans="2:9" ht="15">
      <c r="B277" s="277"/>
      <c r="C277" s="375"/>
      <c r="D277" s="375"/>
      <c r="E277" s="375"/>
      <c r="F277" s="277"/>
      <c r="G277" s="277"/>
      <c r="H277" s="277"/>
      <c r="I277" s="277"/>
    </row>
    <row r="278" spans="2:9" ht="15">
      <c r="B278" s="277"/>
      <c r="C278" s="375"/>
      <c r="D278" s="375"/>
      <c r="E278" s="375"/>
      <c r="F278" s="277"/>
      <c r="G278" s="277"/>
      <c r="H278" s="277"/>
      <c r="I278" s="277"/>
    </row>
    <row r="279" spans="2:9" ht="15">
      <c r="B279" s="277"/>
      <c r="C279" s="375"/>
      <c r="D279" s="375"/>
      <c r="E279" s="375"/>
      <c r="F279" s="277"/>
      <c r="G279" s="277"/>
      <c r="H279" s="277"/>
      <c r="I279" s="277"/>
    </row>
    <row r="280" spans="2:9" ht="15">
      <c r="B280" s="277"/>
      <c r="C280" s="375"/>
      <c r="D280" s="375"/>
      <c r="E280" s="375"/>
      <c r="F280" s="277"/>
      <c r="G280" s="277"/>
      <c r="H280" s="277"/>
      <c r="I280" s="277"/>
    </row>
    <row r="281" spans="2:9" ht="15">
      <c r="B281" s="277"/>
      <c r="C281" s="375"/>
      <c r="D281" s="375"/>
      <c r="E281" s="375"/>
      <c r="F281" s="277"/>
      <c r="G281" s="277"/>
      <c r="H281" s="277"/>
      <c r="I281" s="277"/>
    </row>
    <row r="282" spans="2:9" ht="15">
      <c r="B282" s="277"/>
      <c r="C282" s="375"/>
      <c r="D282" s="375"/>
      <c r="E282" s="375"/>
      <c r="F282" s="277"/>
      <c r="G282" s="277"/>
      <c r="H282" s="277"/>
      <c r="I282" s="277"/>
    </row>
    <row r="283" spans="2:9" ht="15">
      <c r="B283" s="277"/>
      <c r="C283" s="375"/>
      <c r="D283" s="375"/>
      <c r="E283" s="375"/>
      <c r="F283" s="277"/>
      <c r="G283" s="277"/>
      <c r="H283" s="277"/>
      <c r="I283" s="277"/>
    </row>
    <row r="284" spans="2:9" ht="15">
      <c r="B284" s="277"/>
      <c r="C284" s="375"/>
      <c r="D284" s="375"/>
      <c r="E284" s="375"/>
      <c r="F284" s="277"/>
      <c r="G284" s="277"/>
      <c r="H284" s="277"/>
      <c r="I284" s="277"/>
    </row>
    <row r="285" spans="2:9" ht="15">
      <c r="B285" s="277"/>
      <c r="C285" s="375"/>
      <c r="D285" s="375"/>
      <c r="E285" s="375"/>
      <c r="F285" s="277"/>
      <c r="G285" s="277"/>
      <c r="H285" s="277"/>
      <c r="I285" s="277"/>
    </row>
    <row r="286" spans="2:9" ht="15">
      <c r="B286" s="277"/>
      <c r="C286" s="375"/>
      <c r="D286" s="375"/>
      <c r="E286" s="375"/>
      <c r="F286" s="277"/>
      <c r="G286" s="277"/>
      <c r="H286" s="277"/>
      <c r="I286" s="277"/>
    </row>
    <row r="287" spans="2:9" ht="15">
      <c r="B287" s="277"/>
      <c r="C287" s="375"/>
      <c r="D287" s="375"/>
      <c r="E287" s="375"/>
      <c r="F287" s="277"/>
      <c r="G287" s="277"/>
      <c r="H287" s="277"/>
      <c r="I287" s="277"/>
    </row>
    <row r="288" spans="2:9" ht="15">
      <c r="B288" s="277"/>
      <c r="C288" s="375"/>
      <c r="D288" s="375"/>
      <c r="E288" s="375"/>
      <c r="F288" s="277"/>
      <c r="G288" s="277"/>
      <c r="H288" s="277"/>
      <c r="I288" s="277"/>
    </row>
    <row r="289" spans="2:9" ht="15">
      <c r="B289" s="277"/>
      <c r="C289" s="375"/>
      <c r="D289" s="375"/>
      <c r="E289" s="375"/>
      <c r="F289" s="277"/>
      <c r="G289" s="277"/>
      <c r="H289" s="277"/>
      <c r="I289" s="277"/>
    </row>
    <row r="290" spans="2:9" ht="15">
      <c r="B290" s="277"/>
      <c r="C290" s="375"/>
      <c r="D290" s="375"/>
      <c r="E290" s="375"/>
      <c r="F290" s="277"/>
      <c r="G290" s="277"/>
      <c r="H290" s="277"/>
      <c r="I290" s="277"/>
    </row>
    <row r="291" spans="2:9" ht="15">
      <c r="B291" s="277"/>
      <c r="C291" s="375"/>
      <c r="D291" s="375"/>
      <c r="E291" s="375"/>
      <c r="F291" s="277"/>
      <c r="G291" s="277"/>
      <c r="H291" s="277"/>
      <c r="I291" s="277"/>
    </row>
    <row r="292" spans="2:9" ht="15">
      <c r="B292" s="277"/>
      <c r="C292" s="375"/>
      <c r="D292" s="375"/>
      <c r="E292" s="375"/>
      <c r="F292" s="277"/>
      <c r="G292" s="277"/>
      <c r="H292" s="277"/>
      <c r="I292" s="277"/>
    </row>
    <row r="293" spans="2:9" ht="15">
      <c r="B293" s="277"/>
      <c r="C293" s="375"/>
      <c r="D293" s="375"/>
      <c r="E293" s="375"/>
      <c r="F293" s="277"/>
      <c r="G293" s="277"/>
      <c r="H293" s="277"/>
      <c r="I293" s="277"/>
    </row>
    <row r="294" spans="2:9" ht="15">
      <c r="B294" s="277"/>
      <c r="C294" s="375"/>
      <c r="D294" s="375"/>
      <c r="E294" s="375"/>
      <c r="F294" s="277"/>
      <c r="G294" s="277"/>
      <c r="H294" s="277"/>
      <c r="I294" s="277"/>
    </row>
    <row r="295" spans="2:9" ht="15">
      <c r="B295" s="277"/>
      <c r="C295" s="375"/>
      <c r="D295" s="375"/>
      <c r="E295" s="375"/>
      <c r="F295" s="277"/>
      <c r="G295" s="277"/>
      <c r="H295" s="277"/>
      <c r="I295" s="277"/>
    </row>
    <row r="296" spans="2:9" ht="15">
      <c r="B296" s="277"/>
      <c r="C296" s="375"/>
      <c r="D296" s="375"/>
      <c r="E296" s="375"/>
      <c r="F296" s="277"/>
      <c r="G296" s="277"/>
      <c r="H296" s="277"/>
      <c r="I296" s="277"/>
    </row>
    <row r="297" spans="2:9" ht="15">
      <c r="B297" s="277"/>
      <c r="C297" s="375"/>
      <c r="D297" s="375"/>
      <c r="E297" s="375"/>
      <c r="F297" s="277"/>
      <c r="G297" s="277"/>
      <c r="H297" s="277"/>
      <c r="I297" s="277"/>
    </row>
    <row r="298" spans="2:9" ht="15">
      <c r="B298" s="277"/>
      <c r="C298" s="375"/>
      <c r="D298" s="375"/>
      <c r="E298" s="375"/>
      <c r="F298" s="277"/>
      <c r="G298" s="277"/>
      <c r="H298" s="277"/>
      <c r="I298" s="277"/>
    </row>
    <row r="299" spans="2:9" ht="15">
      <c r="B299" s="277"/>
      <c r="C299" s="375"/>
      <c r="D299" s="375"/>
      <c r="E299" s="375"/>
      <c r="F299" s="277"/>
      <c r="G299" s="277"/>
      <c r="H299" s="277"/>
      <c r="I299" s="277"/>
    </row>
    <row r="300" spans="3:5" ht="15">
      <c r="C300" s="386"/>
      <c r="E300" s="386"/>
    </row>
    <row r="301" spans="3:5" ht="15">
      <c r="C301" s="386"/>
      <c r="E301" s="386"/>
    </row>
    <row r="302" spans="3:5" ht="15">
      <c r="C302" s="386"/>
      <c r="E302" s="386"/>
    </row>
    <row r="303" spans="3:5" ht="15">
      <c r="C303" s="386"/>
      <c r="E303" s="386"/>
    </row>
    <row r="304" spans="3:5" ht="15">
      <c r="C304" s="386"/>
      <c r="E304" s="386"/>
    </row>
    <row r="305" spans="3:5" ht="15">
      <c r="C305" s="386"/>
      <c r="E305" s="386"/>
    </row>
    <row r="306" spans="3:5" ht="15">
      <c r="C306" s="386"/>
      <c r="E306" s="386"/>
    </row>
    <row r="307" spans="3:5" ht="15">
      <c r="C307" s="386"/>
      <c r="E307" s="386"/>
    </row>
    <row r="308" spans="3:5" ht="15">
      <c r="C308" s="386"/>
      <c r="E308" s="386"/>
    </row>
    <row r="309" spans="3:5" ht="15">
      <c r="C309" s="386"/>
      <c r="E309" s="386"/>
    </row>
    <row r="310" spans="3:5" ht="15">
      <c r="C310" s="386"/>
      <c r="E310" s="386"/>
    </row>
    <row r="311" spans="3:5" ht="15">
      <c r="C311" s="386"/>
      <c r="E311" s="386"/>
    </row>
    <row r="312" spans="3:5" ht="15">
      <c r="C312" s="386"/>
      <c r="E312" s="386"/>
    </row>
    <row r="313" spans="3:5" ht="15">
      <c r="C313" s="386"/>
      <c r="E313" s="386"/>
    </row>
    <row r="314" spans="3:5" ht="15">
      <c r="C314" s="386"/>
      <c r="E314" s="386"/>
    </row>
    <row r="315" spans="3:5" ht="15">
      <c r="C315" s="386"/>
      <c r="E315" s="386"/>
    </row>
    <row r="316" spans="3:5" ht="15">
      <c r="C316" s="386"/>
      <c r="E316" s="386"/>
    </row>
    <row r="317" spans="3:5" ht="15">
      <c r="C317" s="386"/>
      <c r="E317" s="386"/>
    </row>
    <row r="318" spans="3:5" ht="15">
      <c r="C318" s="386"/>
      <c r="E318" s="386"/>
    </row>
    <row r="319" spans="3:5" ht="15">
      <c r="C319" s="386"/>
      <c r="E319" s="386"/>
    </row>
    <row r="320" spans="3:5" ht="15">
      <c r="C320" s="386"/>
      <c r="E320" s="386"/>
    </row>
    <row r="321" spans="3:5" ht="15">
      <c r="C321" s="386"/>
      <c r="E321" s="386"/>
    </row>
    <row r="322" spans="3:5" ht="15">
      <c r="C322" s="386"/>
      <c r="E322" s="386"/>
    </row>
    <row r="323" spans="3:5" ht="15">
      <c r="C323" s="386"/>
      <c r="E323" s="386"/>
    </row>
    <row r="324" spans="3:5" ht="15">
      <c r="C324" s="386"/>
      <c r="E324" s="386"/>
    </row>
    <row r="325" spans="3:5" ht="15">
      <c r="C325" s="386"/>
      <c r="E325" s="386"/>
    </row>
    <row r="326" spans="3:5" ht="15">
      <c r="C326" s="386"/>
      <c r="E326" s="386"/>
    </row>
    <row r="327" spans="3:5" ht="15">
      <c r="C327" s="386"/>
      <c r="E327" s="386"/>
    </row>
    <row r="328" spans="3:5" ht="15">
      <c r="C328" s="386"/>
      <c r="E328" s="386"/>
    </row>
    <row r="329" spans="3:5" ht="15">
      <c r="C329" s="386"/>
      <c r="E329" s="386"/>
    </row>
    <row r="330" spans="3:5" ht="15">
      <c r="C330" s="386"/>
      <c r="E330" s="386"/>
    </row>
    <row r="331" spans="3:5" ht="15">
      <c r="C331" s="386"/>
      <c r="E331" s="386"/>
    </row>
    <row r="332" spans="3:5" ht="15">
      <c r="C332" s="386"/>
      <c r="E332" s="386"/>
    </row>
    <row r="333" spans="3:5" ht="15">
      <c r="C333" s="386"/>
      <c r="E333" s="386"/>
    </row>
    <row r="334" spans="3:5" ht="15">
      <c r="C334" s="386"/>
      <c r="E334" s="386"/>
    </row>
    <row r="335" spans="3:5" ht="15">
      <c r="C335" s="386"/>
      <c r="E335" s="386"/>
    </row>
    <row r="336" spans="3:5" ht="15">
      <c r="C336" s="386"/>
      <c r="E336" s="386"/>
    </row>
    <row r="337" spans="3:5" ht="15">
      <c r="C337" s="386"/>
      <c r="E337" s="386"/>
    </row>
    <row r="338" spans="3:5" ht="15">
      <c r="C338" s="386"/>
      <c r="E338" s="386"/>
    </row>
    <row r="339" spans="3:5" ht="15">
      <c r="C339" s="386"/>
      <c r="E339" s="386"/>
    </row>
    <row r="340" spans="3:5" ht="15">
      <c r="C340" s="386"/>
      <c r="E340" s="386"/>
    </row>
    <row r="341" spans="3:5" ht="15">
      <c r="C341" s="386"/>
      <c r="E341" s="386"/>
    </row>
    <row r="342" spans="3:5" ht="15">
      <c r="C342" s="386"/>
      <c r="E342" s="386"/>
    </row>
    <row r="343" spans="3:5" ht="15">
      <c r="C343" s="386"/>
      <c r="E343" s="386"/>
    </row>
    <row r="344" spans="3:5" ht="15">
      <c r="C344" s="386"/>
      <c r="E344" s="386"/>
    </row>
    <row r="345" spans="3:5" ht="15">
      <c r="C345" s="386"/>
      <c r="E345" s="386"/>
    </row>
    <row r="346" spans="3:5" ht="15">
      <c r="C346" s="386"/>
      <c r="E346" s="386"/>
    </row>
    <row r="347" spans="3:5" ht="15">
      <c r="C347" s="386"/>
      <c r="E347" s="386"/>
    </row>
    <row r="348" spans="3:5" ht="15">
      <c r="C348" s="386"/>
      <c r="E348" s="386"/>
    </row>
    <row r="349" spans="3:5" ht="15">
      <c r="C349" s="386"/>
      <c r="E349" s="386"/>
    </row>
    <row r="350" spans="3:5" ht="15">
      <c r="C350" s="386"/>
      <c r="E350" s="386"/>
    </row>
    <row r="351" spans="3:5" ht="15">
      <c r="C351" s="386"/>
      <c r="E351" s="386"/>
    </row>
    <row r="352" spans="3:5" ht="15">
      <c r="C352" s="386"/>
      <c r="E352" s="386"/>
    </row>
    <row r="353" spans="3:5" ht="15">
      <c r="C353" s="386"/>
      <c r="E353" s="386"/>
    </row>
    <row r="354" spans="3:5" ht="15">
      <c r="C354" s="386"/>
      <c r="E354" s="386"/>
    </row>
    <row r="355" spans="3:5" ht="15">
      <c r="C355" s="386"/>
      <c r="E355" s="386"/>
    </row>
    <row r="356" spans="3:5" ht="15">
      <c r="C356" s="386"/>
      <c r="E356" s="386"/>
    </row>
    <row r="357" spans="3:5" ht="15">
      <c r="C357" s="386"/>
      <c r="E357" s="386"/>
    </row>
    <row r="358" spans="3:5" ht="15">
      <c r="C358" s="386"/>
      <c r="E358" s="386"/>
    </row>
    <row r="359" spans="3:5" ht="15">
      <c r="C359" s="386"/>
      <c r="E359" s="386"/>
    </row>
    <row r="360" spans="3:5" ht="15">
      <c r="C360" s="386"/>
      <c r="E360" s="386"/>
    </row>
    <row r="361" spans="3:5" ht="15">
      <c r="C361" s="386"/>
      <c r="E361" s="386"/>
    </row>
    <row r="362" spans="3:5" ht="15">
      <c r="C362" s="386"/>
      <c r="E362" s="386"/>
    </row>
    <row r="363" spans="3:5" ht="15">
      <c r="C363" s="386"/>
      <c r="E363" s="386"/>
    </row>
    <row r="364" spans="3:5" ht="15">
      <c r="C364" s="386"/>
      <c r="E364" s="386"/>
    </row>
    <row r="365" spans="3:5" ht="15">
      <c r="C365" s="386"/>
      <c r="E365" s="386"/>
    </row>
    <row r="366" spans="3:5" ht="15">
      <c r="C366" s="386"/>
      <c r="E366" s="386"/>
    </row>
    <row r="367" spans="3:5" ht="15">
      <c r="C367" s="386"/>
      <c r="E367" s="386"/>
    </row>
    <row r="368" spans="3:5" ht="15">
      <c r="C368" s="386"/>
      <c r="E368" s="386"/>
    </row>
    <row r="369" spans="3:5" ht="15">
      <c r="C369" s="386"/>
      <c r="E369" s="386"/>
    </row>
    <row r="370" spans="3:5" ht="15">
      <c r="C370" s="386"/>
      <c r="E370" s="386"/>
    </row>
    <row r="371" spans="3:5" ht="15">
      <c r="C371" s="386"/>
      <c r="E371" s="386"/>
    </row>
    <row r="372" spans="3:5" ht="15">
      <c r="C372" s="386"/>
      <c r="E372" s="386"/>
    </row>
    <row r="373" spans="3:5" ht="15">
      <c r="C373" s="386"/>
      <c r="E373" s="386"/>
    </row>
    <row r="374" spans="3:5" ht="15">
      <c r="C374" s="386"/>
      <c r="E374" s="386"/>
    </row>
    <row r="375" spans="3:5" ht="15">
      <c r="C375" s="386"/>
      <c r="E375" s="386"/>
    </row>
    <row r="376" spans="3:5" ht="15">
      <c r="C376" s="386"/>
      <c r="E376" s="386"/>
    </row>
    <row r="377" spans="3:5" ht="15">
      <c r="C377" s="386"/>
      <c r="E377" s="386"/>
    </row>
    <row r="378" spans="3:5" ht="15">
      <c r="C378" s="386"/>
      <c r="E378" s="386"/>
    </row>
    <row r="379" spans="3:5" ht="15">
      <c r="C379" s="386"/>
      <c r="E379" s="386"/>
    </row>
    <row r="380" spans="3:5" ht="15">
      <c r="C380" s="386"/>
      <c r="E380" s="386"/>
    </row>
    <row r="381" spans="3:5" ht="15">
      <c r="C381" s="386"/>
      <c r="E381" s="386"/>
    </row>
    <row r="382" spans="3:5" ht="15">
      <c r="C382" s="386"/>
      <c r="E382" s="386"/>
    </row>
    <row r="383" spans="3:5" ht="15">
      <c r="C383" s="386"/>
      <c r="E383" s="386"/>
    </row>
    <row r="384" spans="3:5" ht="15">
      <c r="C384" s="386"/>
      <c r="E384" s="386"/>
    </row>
    <row r="385" spans="3:5" ht="15">
      <c r="C385" s="386"/>
      <c r="E385" s="386"/>
    </row>
    <row r="386" spans="3:5" ht="15">
      <c r="C386" s="386"/>
      <c r="E386" s="386"/>
    </row>
    <row r="387" spans="3:5" ht="15">
      <c r="C387" s="386"/>
      <c r="E387" s="386"/>
    </row>
    <row r="388" spans="3:5" ht="15">
      <c r="C388" s="386"/>
      <c r="E388" s="386"/>
    </row>
    <row r="389" spans="3:5" ht="15">
      <c r="C389" s="386"/>
      <c r="E389" s="386"/>
    </row>
    <row r="390" spans="3:5" ht="15">
      <c r="C390" s="386"/>
      <c r="E390" s="386"/>
    </row>
    <row r="391" spans="3:5" ht="15">
      <c r="C391" s="386"/>
      <c r="E391" s="386"/>
    </row>
    <row r="392" spans="3:5" ht="15">
      <c r="C392" s="386"/>
      <c r="E392" s="386"/>
    </row>
    <row r="393" spans="3:5" ht="15">
      <c r="C393" s="386"/>
      <c r="E393" s="386"/>
    </row>
    <row r="394" spans="3:5" ht="15">
      <c r="C394" s="386"/>
      <c r="E394" s="386"/>
    </row>
    <row r="395" spans="3:5" ht="15">
      <c r="C395" s="386"/>
      <c r="E395" s="386"/>
    </row>
    <row r="396" spans="3:5" ht="15">
      <c r="C396" s="386"/>
      <c r="E396" s="386"/>
    </row>
    <row r="397" spans="3:5" ht="15">
      <c r="C397" s="386"/>
      <c r="E397" s="386"/>
    </row>
    <row r="398" spans="3:5" ht="15">
      <c r="C398" s="386"/>
      <c r="E398" s="386"/>
    </row>
    <row r="399" spans="3:5" ht="15">
      <c r="C399" s="386"/>
      <c r="E399" s="386"/>
    </row>
    <row r="400" spans="3:5" ht="15">
      <c r="C400" s="386"/>
      <c r="E400" s="386"/>
    </row>
    <row r="401" spans="3:5" ht="15">
      <c r="C401" s="386"/>
      <c r="E401" s="386"/>
    </row>
    <row r="402" spans="3:5" ht="15">
      <c r="C402" s="386"/>
      <c r="E402" s="386"/>
    </row>
    <row r="403" spans="3:5" ht="15">
      <c r="C403" s="386"/>
      <c r="E403" s="386"/>
    </row>
    <row r="404" spans="3:5" ht="15">
      <c r="C404" s="386"/>
      <c r="E404" s="386"/>
    </row>
    <row r="405" spans="3:5" ht="15">
      <c r="C405" s="386"/>
      <c r="E405" s="386"/>
    </row>
    <row r="406" spans="3:5" ht="15">
      <c r="C406" s="386"/>
      <c r="E406" s="386"/>
    </row>
    <row r="407" spans="3:5" ht="15">
      <c r="C407" s="386"/>
      <c r="E407" s="386"/>
    </row>
    <row r="408" spans="3:5" ht="15">
      <c r="C408" s="386"/>
      <c r="E408" s="386"/>
    </row>
    <row r="409" spans="3:5" ht="15">
      <c r="C409" s="386"/>
      <c r="E409" s="386"/>
    </row>
    <row r="410" spans="3:5" ht="15">
      <c r="C410" s="386"/>
      <c r="E410" s="386"/>
    </row>
    <row r="411" spans="3:5" ht="15">
      <c r="C411" s="386"/>
      <c r="E411" s="386"/>
    </row>
    <row r="412" spans="3:5" ht="15">
      <c r="C412" s="386"/>
      <c r="E412" s="386"/>
    </row>
    <row r="413" spans="3:5" ht="15">
      <c r="C413" s="386"/>
      <c r="E413" s="386"/>
    </row>
    <row r="414" spans="3:5" ht="15">
      <c r="C414" s="386"/>
      <c r="E414" s="386"/>
    </row>
    <row r="415" spans="3:5" ht="15">
      <c r="C415" s="386"/>
      <c r="E415" s="386"/>
    </row>
    <row r="416" spans="3:5" ht="15">
      <c r="C416" s="386"/>
      <c r="E416" s="386"/>
    </row>
    <row r="417" spans="3:5" ht="15">
      <c r="C417" s="386"/>
      <c r="E417" s="386"/>
    </row>
    <row r="418" spans="3:5" ht="15">
      <c r="C418" s="386"/>
      <c r="E418" s="386"/>
    </row>
    <row r="419" spans="3:5" ht="15">
      <c r="C419" s="386"/>
      <c r="E419" s="386"/>
    </row>
    <row r="420" spans="3:5" ht="15">
      <c r="C420" s="386"/>
      <c r="E420" s="386"/>
    </row>
    <row r="421" spans="3:5" ht="15">
      <c r="C421" s="386"/>
      <c r="E421" s="386"/>
    </row>
    <row r="422" spans="3:5" ht="15">
      <c r="C422" s="386"/>
      <c r="E422" s="386"/>
    </row>
    <row r="423" spans="3:5" ht="15">
      <c r="C423" s="386"/>
      <c r="E423" s="386"/>
    </row>
    <row r="424" spans="3:5" ht="15">
      <c r="C424" s="386"/>
      <c r="E424" s="386"/>
    </row>
    <row r="425" spans="3:5" ht="15">
      <c r="C425" s="386"/>
      <c r="E425" s="386"/>
    </row>
    <row r="426" spans="3:5" ht="15">
      <c r="C426" s="386"/>
      <c r="E426" s="386"/>
    </row>
    <row r="427" spans="3:5" ht="15">
      <c r="C427" s="386"/>
      <c r="E427" s="386"/>
    </row>
    <row r="428" spans="3:5" ht="15">
      <c r="C428" s="386"/>
      <c r="E428" s="386"/>
    </row>
    <row r="429" spans="3:5" ht="15">
      <c r="C429" s="386"/>
      <c r="E429" s="386"/>
    </row>
    <row r="430" spans="3:5" ht="15">
      <c r="C430" s="386"/>
      <c r="E430" s="386"/>
    </row>
    <row r="431" spans="3:5" ht="15">
      <c r="C431" s="386"/>
      <c r="E431" s="386"/>
    </row>
    <row r="432" spans="3:5" ht="15">
      <c r="C432" s="386"/>
      <c r="E432" s="386"/>
    </row>
    <row r="433" spans="3:5" ht="15">
      <c r="C433" s="386"/>
      <c r="E433" s="386"/>
    </row>
    <row r="434" spans="3:5" ht="15">
      <c r="C434" s="386"/>
      <c r="E434" s="386"/>
    </row>
    <row r="435" spans="3:5" ht="15">
      <c r="C435" s="386"/>
      <c r="E435" s="386"/>
    </row>
    <row r="436" spans="3:5" ht="15">
      <c r="C436" s="386"/>
      <c r="E436" s="386"/>
    </row>
    <row r="437" spans="3:5" ht="15">
      <c r="C437" s="386"/>
      <c r="E437" s="386"/>
    </row>
    <row r="438" spans="3:5" ht="15">
      <c r="C438" s="386"/>
      <c r="E438" s="386"/>
    </row>
    <row r="439" spans="3:5" ht="15">
      <c r="C439" s="386"/>
      <c r="E439" s="386"/>
    </row>
    <row r="440" spans="3:5" ht="15">
      <c r="C440" s="386"/>
      <c r="E440" s="386"/>
    </row>
    <row r="441" spans="3:5" ht="15">
      <c r="C441" s="386"/>
      <c r="E441" s="386"/>
    </row>
    <row r="442" spans="3:5" ht="15">
      <c r="C442" s="386"/>
      <c r="E442" s="386"/>
    </row>
    <row r="443" spans="3:5" ht="15">
      <c r="C443" s="386"/>
      <c r="E443" s="386"/>
    </row>
    <row r="444" spans="3:5" ht="15">
      <c r="C444" s="386"/>
      <c r="E444" s="386"/>
    </row>
    <row r="445" spans="3:5" ht="15">
      <c r="C445" s="386"/>
      <c r="E445" s="386"/>
    </row>
    <row r="446" spans="3:5" ht="15">
      <c r="C446" s="386"/>
      <c r="E446" s="386"/>
    </row>
    <row r="447" spans="3:5" ht="15">
      <c r="C447" s="386"/>
      <c r="E447" s="386"/>
    </row>
    <row r="448" spans="3:5" ht="15">
      <c r="C448" s="386"/>
      <c r="E448" s="386"/>
    </row>
    <row r="449" spans="3:5" ht="15">
      <c r="C449" s="386"/>
      <c r="E449" s="386"/>
    </row>
    <row r="450" spans="3:5" ht="15">
      <c r="C450" s="386"/>
      <c r="E450" s="386"/>
    </row>
    <row r="451" spans="3:5" ht="15">
      <c r="C451" s="386"/>
      <c r="E451" s="386"/>
    </row>
    <row r="452" spans="3:5" ht="15">
      <c r="C452" s="386"/>
      <c r="E452" s="386"/>
    </row>
    <row r="453" spans="3:5" ht="15">
      <c r="C453" s="386"/>
      <c r="E453" s="386"/>
    </row>
    <row r="454" spans="3:5" ht="15">
      <c r="C454" s="386"/>
      <c r="E454" s="386"/>
    </row>
    <row r="455" spans="3:5" ht="15">
      <c r="C455" s="386"/>
      <c r="E455" s="386"/>
    </row>
    <row r="456" spans="3:5" ht="15">
      <c r="C456" s="386"/>
      <c r="E456" s="386"/>
    </row>
    <row r="457" spans="3:5" ht="15">
      <c r="C457" s="386"/>
      <c r="E457" s="386"/>
    </row>
    <row r="458" spans="3:5" ht="15">
      <c r="C458" s="386"/>
      <c r="E458" s="386"/>
    </row>
    <row r="459" spans="3:5" ht="15">
      <c r="C459" s="386"/>
      <c r="E459" s="386"/>
    </row>
    <row r="460" spans="3:5" ht="15">
      <c r="C460" s="386"/>
      <c r="E460" s="386"/>
    </row>
    <row r="461" spans="3:5" ht="15">
      <c r="C461" s="386"/>
      <c r="E461" s="386"/>
    </row>
    <row r="462" spans="3:5" ht="15">
      <c r="C462" s="386"/>
      <c r="E462" s="386"/>
    </row>
    <row r="463" spans="3:5" ht="15">
      <c r="C463" s="386"/>
      <c r="E463" s="386"/>
    </row>
    <row r="464" spans="3:5" ht="15">
      <c r="C464" s="386"/>
      <c r="E464" s="386"/>
    </row>
    <row r="465" spans="3:5" ht="15">
      <c r="C465" s="386"/>
      <c r="E465" s="386"/>
    </row>
    <row r="466" spans="3:5" ht="15">
      <c r="C466" s="386"/>
      <c r="E466" s="386"/>
    </row>
    <row r="467" spans="3:5" ht="15">
      <c r="C467" s="386"/>
      <c r="E467" s="386"/>
    </row>
    <row r="468" spans="3:5" ht="15">
      <c r="C468" s="386"/>
      <c r="E468" s="386"/>
    </row>
    <row r="469" spans="3:5" ht="15">
      <c r="C469" s="386"/>
      <c r="E469" s="386"/>
    </row>
    <row r="470" spans="3:5" ht="15">
      <c r="C470" s="386"/>
      <c r="E470" s="386"/>
    </row>
    <row r="471" spans="3:5" ht="15">
      <c r="C471" s="386"/>
      <c r="E471" s="386"/>
    </row>
    <row r="472" spans="3:5" ht="15">
      <c r="C472" s="386"/>
      <c r="E472" s="386"/>
    </row>
    <row r="473" spans="3:5" ht="15">
      <c r="C473" s="386"/>
      <c r="E473" s="386"/>
    </row>
    <row r="474" spans="3:5" ht="15">
      <c r="C474" s="386"/>
      <c r="E474" s="386"/>
    </row>
    <row r="475" spans="3:5" ht="15">
      <c r="C475" s="386"/>
      <c r="E475" s="386"/>
    </row>
    <row r="476" spans="3:5" ht="15">
      <c r="C476" s="386"/>
      <c r="E476" s="386"/>
    </row>
    <row r="477" spans="3:5" ht="15">
      <c r="C477" s="386"/>
      <c r="E477" s="386"/>
    </row>
    <row r="478" spans="3:5" ht="15">
      <c r="C478" s="386"/>
      <c r="E478" s="386"/>
    </row>
    <row r="479" spans="3:5" ht="15">
      <c r="C479" s="386"/>
      <c r="E479" s="386"/>
    </row>
    <row r="480" spans="3:5" ht="15">
      <c r="C480" s="386"/>
      <c r="E480" s="386"/>
    </row>
    <row r="481" spans="3:5" ht="15">
      <c r="C481" s="386"/>
      <c r="E481" s="386"/>
    </row>
    <row r="482" spans="3:5" ht="15">
      <c r="C482" s="386"/>
      <c r="E482" s="386"/>
    </row>
    <row r="483" spans="3:5" ht="15">
      <c r="C483" s="386"/>
      <c r="E483" s="386"/>
    </row>
    <row r="484" spans="3:5" ht="15">
      <c r="C484" s="386"/>
      <c r="E484" s="386"/>
    </row>
    <row r="485" spans="3:5" ht="15">
      <c r="C485" s="386"/>
      <c r="E485" s="386"/>
    </row>
    <row r="486" spans="3:5" ht="15">
      <c r="C486" s="386"/>
      <c r="E486" s="386"/>
    </row>
    <row r="487" spans="3:5" ht="15">
      <c r="C487" s="386"/>
      <c r="E487" s="386"/>
    </row>
    <row r="488" spans="3:5" ht="15">
      <c r="C488" s="386"/>
      <c r="E488" s="386"/>
    </row>
    <row r="489" spans="3:5" ht="15">
      <c r="C489" s="386"/>
      <c r="E489" s="386"/>
    </row>
    <row r="490" spans="3:5" ht="15">
      <c r="C490" s="386"/>
      <c r="E490" s="386"/>
    </row>
    <row r="491" spans="3:5" ht="15">
      <c r="C491" s="386"/>
      <c r="E491" s="386"/>
    </row>
    <row r="492" spans="3:5" ht="15">
      <c r="C492" s="386"/>
      <c r="E492" s="386"/>
    </row>
    <row r="493" spans="3:5" ht="15">
      <c r="C493" s="386"/>
      <c r="E493" s="386"/>
    </row>
    <row r="494" spans="3:5" ht="15">
      <c r="C494" s="386"/>
      <c r="E494" s="386"/>
    </row>
    <row r="495" spans="3:5" ht="15">
      <c r="C495" s="386"/>
      <c r="E495" s="386"/>
    </row>
    <row r="496" spans="3:5" ht="15">
      <c r="C496" s="386"/>
      <c r="E496" s="386"/>
    </row>
    <row r="497" spans="3:5" ht="15">
      <c r="C497" s="386"/>
      <c r="E497" s="386"/>
    </row>
    <row r="498" spans="3:5" ht="15">
      <c r="C498" s="386"/>
      <c r="E498" s="386"/>
    </row>
    <row r="499" spans="3:5" ht="15">
      <c r="C499" s="386"/>
      <c r="E499" s="386"/>
    </row>
    <row r="500" spans="3:5" ht="15">
      <c r="C500" s="386"/>
      <c r="E500" s="386"/>
    </row>
    <row r="501" spans="3:5" ht="15">
      <c r="C501" s="386"/>
      <c r="E501" s="386"/>
    </row>
    <row r="502" spans="3:5" ht="15">
      <c r="C502" s="386"/>
      <c r="E502" s="386"/>
    </row>
    <row r="503" spans="3:5" ht="15">
      <c r="C503" s="386"/>
      <c r="E503" s="386"/>
    </row>
    <row r="504" spans="3:5" ht="15">
      <c r="C504" s="386"/>
      <c r="E504" s="386"/>
    </row>
    <row r="505" spans="3:5" ht="15">
      <c r="C505" s="386"/>
      <c r="E505" s="386"/>
    </row>
    <row r="506" spans="3:5" ht="15">
      <c r="C506" s="386"/>
      <c r="E506" s="386"/>
    </row>
    <row r="507" spans="3:5" ht="15">
      <c r="C507" s="386"/>
      <c r="E507" s="386"/>
    </row>
    <row r="508" spans="3:5" ht="15">
      <c r="C508" s="386"/>
      <c r="E508" s="386"/>
    </row>
    <row r="509" spans="3:5" ht="15">
      <c r="C509" s="386"/>
      <c r="E509" s="386"/>
    </row>
    <row r="510" spans="3:5" ht="15">
      <c r="C510" s="386"/>
      <c r="E510" s="386"/>
    </row>
    <row r="511" spans="3:5" ht="15">
      <c r="C511" s="386"/>
      <c r="E511" s="386"/>
    </row>
    <row r="512" spans="3:5" ht="15">
      <c r="C512" s="386"/>
      <c r="E512" s="386"/>
    </row>
    <row r="513" spans="3:5" ht="15">
      <c r="C513" s="386"/>
      <c r="E513" s="386"/>
    </row>
    <row r="514" spans="3:5" ht="15">
      <c r="C514" s="386"/>
      <c r="E514" s="386"/>
    </row>
    <row r="515" spans="3:5" ht="15">
      <c r="C515" s="386"/>
      <c r="E515" s="386"/>
    </row>
    <row r="516" spans="3:5" ht="15">
      <c r="C516" s="386"/>
      <c r="E516" s="386"/>
    </row>
    <row r="517" spans="3:5" ht="15">
      <c r="C517" s="386"/>
      <c r="E517" s="386"/>
    </row>
    <row r="518" spans="3:5" ht="15">
      <c r="C518" s="386"/>
      <c r="E518" s="386"/>
    </row>
    <row r="519" spans="3:5" ht="15">
      <c r="C519" s="386"/>
      <c r="E519" s="386"/>
    </row>
    <row r="520" spans="3:5" ht="15">
      <c r="C520" s="386"/>
      <c r="E520" s="386"/>
    </row>
    <row r="521" spans="3:5" ht="15">
      <c r="C521" s="386"/>
      <c r="E521" s="386"/>
    </row>
    <row r="522" spans="3:5" ht="15">
      <c r="C522" s="386"/>
      <c r="E522" s="386"/>
    </row>
    <row r="523" spans="3:5" ht="15">
      <c r="C523" s="386"/>
      <c r="E523" s="386"/>
    </row>
    <row r="524" spans="3:5" ht="15">
      <c r="C524" s="386"/>
      <c r="E524" s="386"/>
    </row>
    <row r="525" spans="3:5" ht="15">
      <c r="C525" s="386"/>
      <c r="E525" s="386"/>
    </row>
    <row r="526" spans="3:5" ht="15">
      <c r="C526" s="386"/>
      <c r="E526" s="386"/>
    </row>
    <row r="527" spans="3:5" ht="15">
      <c r="C527" s="386"/>
      <c r="E527" s="386"/>
    </row>
    <row r="528" spans="3:5" ht="15">
      <c r="C528" s="386"/>
      <c r="E528" s="386"/>
    </row>
    <row r="529" spans="3:5" ht="15">
      <c r="C529" s="386"/>
      <c r="E529" s="386"/>
    </row>
    <row r="530" spans="3:5" ht="15">
      <c r="C530" s="386"/>
      <c r="E530" s="386"/>
    </row>
    <row r="531" spans="3:5" ht="15">
      <c r="C531" s="386"/>
      <c r="E531" s="386"/>
    </row>
    <row r="532" spans="3:5" ht="15">
      <c r="C532" s="386"/>
      <c r="E532" s="386"/>
    </row>
    <row r="533" spans="3:5" ht="15">
      <c r="C533" s="386"/>
      <c r="E533" s="386"/>
    </row>
    <row r="534" spans="3:5" ht="15">
      <c r="C534" s="386"/>
      <c r="E534" s="386"/>
    </row>
    <row r="535" spans="3:5" ht="15">
      <c r="C535" s="386"/>
      <c r="E535" s="386"/>
    </row>
    <row r="536" spans="3:5" ht="15">
      <c r="C536" s="386"/>
      <c r="E536" s="386"/>
    </row>
    <row r="537" spans="3:5" ht="15">
      <c r="C537" s="386"/>
      <c r="E537" s="386"/>
    </row>
    <row r="538" spans="3:5" ht="15">
      <c r="C538" s="386"/>
      <c r="E538" s="386"/>
    </row>
    <row r="539" spans="3:5" ht="15">
      <c r="C539" s="386"/>
      <c r="E539" s="386"/>
    </row>
    <row r="540" spans="3:5" ht="15">
      <c r="C540" s="386"/>
      <c r="E540" s="386"/>
    </row>
    <row r="541" spans="3:5" ht="15">
      <c r="C541" s="386"/>
      <c r="E541" s="386"/>
    </row>
    <row r="542" spans="3:5" ht="15">
      <c r="C542" s="386"/>
      <c r="E542" s="386"/>
    </row>
    <row r="543" spans="3:5" ht="15">
      <c r="C543" s="386"/>
      <c r="E543" s="386"/>
    </row>
    <row r="544" spans="3:5" ht="15">
      <c r="C544" s="386"/>
      <c r="E544" s="386"/>
    </row>
    <row r="545" spans="3:5" ht="15">
      <c r="C545" s="386"/>
      <c r="E545" s="386"/>
    </row>
    <row r="546" spans="3:5" ht="15">
      <c r="C546" s="386"/>
      <c r="E546" s="386"/>
    </row>
    <row r="547" spans="3:5" ht="15">
      <c r="C547" s="386"/>
      <c r="E547" s="386"/>
    </row>
    <row r="548" spans="3:5" ht="15">
      <c r="C548" s="386"/>
      <c r="E548" s="386"/>
    </row>
    <row r="549" spans="3:5" ht="15">
      <c r="C549" s="386"/>
      <c r="E549" s="386"/>
    </row>
    <row r="550" spans="3:5" ht="15">
      <c r="C550" s="386"/>
      <c r="E550" s="386"/>
    </row>
    <row r="551" spans="3:5" ht="15">
      <c r="C551" s="386"/>
      <c r="E551" s="386"/>
    </row>
    <row r="552" spans="3:5" ht="15">
      <c r="C552" s="386"/>
      <c r="E552" s="386"/>
    </row>
    <row r="553" spans="3:5" ht="15">
      <c r="C553" s="386"/>
      <c r="E553" s="386"/>
    </row>
    <row r="554" spans="3:5" ht="15">
      <c r="C554" s="386"/>
      <c r="E554" s="386"/>
    </row>
    <row r="555" spans="3:5" ht="15">
      <c r="C555" s="386"/>
      <c r="E555" s="386"/>
    </row>
    <row r="556" spans="3:5" ht="15">
      <c r="C556" s="386"/>
      <c r="E556" s="386"/>
    </row>
    <row r="557" spans="3:5" ht="15">
      <c r="C557" s="386"/>
      <c r="E557" s="386"/>
    </row>
    <row r="558" spans="3:5" ht="15">
      <c r="C558" s="386"/>
      <c r="E558" s="386"/>
    </row>
    <row r="559" spans="3:5" ht="15">
      <c r="C559" s="386"/>
      <c r="E559" s="386"/>
    </row>
    <row r="560" spans="3:5" ht="15">
      <c r="C560" s="386"/>
      <c r="E560" s="386"/>
    </row>
    <row r="561" spans="3:5" ht="15">
      <c r="C561" s="386"/>
      <c r="E561" s="386"/>
    </row>
    <row r="562" spans="3:5" ht="15">
      <c r="C562" s="386"/>
      <c r="E562" s="386"/>
    </row>
    <row r="563" spans="3:5" ht="15">
      <c r="C563" s="386"/>
      <c r="E563" s="386"/>
    </row>
    <row r="564" spans="3:5" ht="15">
      <c r="C564" s="386"/>
      <c r="E564" s="386"/>
    </row>
    <row r="565" spans="3:5" ht="15">
      <c r="C565" s="386"/>
      <c r="E565" s="386"/>
    </row>
    <row r="566" spans="3:5" ht="15">
      <c r="C566" s="386"/>
      <c r="E566" s="386"/>
    </row>
    <row r="567" spans="3:5" ht="15">
      <c r="C567" s="386"/>
      <c r="E567" s="386"/>
    </row>
    <row r="568" spans="3:5" ht="15">
      <c r="C568" s="386"/>
      <c r="E568" s="386"/>
    </row>
    <row r="569" spans="3:5" ht="15">
      <c r="C569" s="386"/>
      <c r="E569" s="386"/>
    </row>
    <row r="570" spans="3:5" ht="15">
      <c r="C570" s="386"/>
      <c r="E570" s="386"/>
    </row>
    <row r="571" spans="3:5" ht="15">
      <c r="C571" s="386"/>
      <c r="E571" s="386"/>
    </row>
    <row r="572" spans="3:5" ht="15">
      <c r="C572" s="386"/>
      <c r="E572" s="386"/>
    </row>
    <row r="573" spans="3:5" ht="15">
      <c r="C573" s="386"/>
      <c r="E573" s="386"/>
    </row>
    <row r="574" spans="3:5" ht="15">
      <c r="C574" s="386"/>
      <c r="E574" s="386"/>
    </row>
    <row r="575" spans="3:5" ht="15">
      <c r="C575" s="386"/>
      <c r="E575" s="386"/>
    </row>
    <row r="576" spans="3:5" ht="15">
      <c r="C576" s="386"/>
      <c r="E576" s="386"/>
    </row>
    <row r="577" spans="3:5" ht="15">
      <c r="C577" s="386"/>
      <c r="E577" s="386"/>
    </row>
    <row r="578" spans="3:5" ht="15">
      <c r="C578" s="386"/>
      <c r="E578" s="386"/>
    </row>
    <row r="579" spans="3:5" ht="15">
      <c r="C579" s="386"/>
      <c r="E579" s="386"/>
    </row>
    <row r="580" spans="3:5" ht="15">
      <c r="C580" s="386"/>
      <c r="E580" s="386"/>
    </row>
    <row r="581" spans="3:5" ht="15">
      <c r="C581" s="386"/>
      <c r="E581" s="386"/>
    </row>
    <row r="582" spans="3:5" ht="15">
      <c r="C582" s="386"/>
      <c r="E582" s="386"/>
    </row>
    <row r="583" spans="3:5" ht="15">
      <c r="C583" s="386"/>
      <c r="E583" s="386"/>
    </row>
    <row r="584" spans="3:5" ht="15">
      <c r="C584" s="386"/>
      <c r="E584" s="386"/>
    </row>
    <row r="585" spans="3:5" ht="15">
      <c r="C585" s="386"/>
      <c r="E585" s="386"/>
    </row>
    <row r="586" spans="3:5" ht="15">
      <c r="C586" s="386"/>
      <c r="E586" s="386"/>
    </row>
    <row r="587" spans="3:5" ht="15">
      <c r="C587" s="386"/>
      <c r="E587" s="386"/>
    </row>
    <row r="588" spans="3:5" ht="15">
      <c r="C588" s="386"/>
      <c r="E588" s="386"/>
    </row>
    <row r="589" spans="3:5" ht="15">
      <c r="C589" s="386"/>
      <c r="E589" s="386"/>
    </row>
    <row r="590" spans="3:5" ht="15">
      <c r="C590" s="386"/>
      <c r="E590" s="386"/>
    </row>
    <row r="591" spans="3:5" ht="15">
      <c r="C591" s="386"/>
      <c r="E591" s="386"/>
    </row>
    <row r="592" spans="3:5" ht="15">
      <c r="C592" s="386"/>
      <c r="E592" s="386"/>
    </row>
    <row r="593" spans="3:5" ht="15">
      <c r="C593" s="386"/>
      <c r="E593" s="386"/>
    </row>
    <row r="594" spans="3:5" ht="15">
      <c r="C594" s="386"/>
      <c r="E594" s="386"/>
    </row>
    <row r="595" spans="3:5" ht="15">
      <c r="C595" s="386"/>
      <c r="E595" s="386"/>
    </row>
    <row r="596" spans="3:5" ht="15">
      <c r="C596" s="386"/>
      <c r="E596" s="386"/>
    </row>
    <row r="597" spans="3:5" ht="15">
      <c r="C597" s="386"/>
      <c r="E597" s="386"/>
    </row>
    <row r="598" spans="3:5" ht="15">
      <c r="C598" s="386"/>
      <c r="E598" s="386"/>
    </row>
    <row r="599" spans="3:5" ht="15">
      <c r="C599" s="386"/>
      <c r="E599" s="386"/>
    </row>
    <row r="600" spans="3:5" ht="15">
      <c r="C600" s="386"/>
      <c r="E600" s="386"/>
    </row>
    <row r="601" spans="3:5" ht="15">
      <c r="C601" s="386"/>
      <c r="E601" s="386"/>
    </row>
    <row r="602" spans="3:5" ht="15">
      <c r="C602" s="386"/>
      <c r="E602" s="386"/>
    </row>
    <row r="603" spans="3:5" ht="15">
      <c r="C603" s="386"/>
      <c r="E603" s="386"/>
    </row>
    <row r="604" spans="3:5" ht="15">
      <c r="C604" s="386"/>
      <c r="E604" s="386"/>
    </row>
    <row r="605" spans="3:5" ht="15">
      <c r="C605" s="386"/>
      <c r="E605" s="386"/>
    </row>
    <row r="606" spans="3:5" ht="15">
      <c r="C606" s="386"/>
      <c r="E606" s="386"/>
    </row>
    <row r="607" spans="3:5" ht="15">
      <c r="C607" s="386"/>
      <c r="E607" s="386"/>
    </row>
    <row r="608" spans="3:5" ht="15">
      <c r="C608" s="386"/>
      <c r="E608" s="386"/>
    </row>
    <row r="609" spans="3:5" ht="15">
      <c r="C609" s="386"/>
      <c r="E609" s="386"/>
    </row>
    <row r="610" spans="3:5" ht="15">
      <c r="C610" s="386"/>
      <c r="E610" s="386"/>
    </row>
    <row r="611" spans="3:5" ht="15">
      <c r="C611" s="386"/>
      <c r="E611" s="386"/>
    </row>
    <row r="612" spans="3:5" ht="15">
      <c r="C612" s="386"/>
      <c r="E612" s="386"/>
    </row>
    <row r="613" spans="3:5" ht="15">
      <c r="C613" s="386"/>
      <c r="E613" s="386"/>
    </row>
    <row r="614" spans="3:5" ht="15">
      <c r="C614" s="386"/>
      <c r="E614" s="386"/>
    </row>
    <row r="615" spans="3:5" ht="15">
      <c r="C615" s="386"/>
      <c r="E615" s="386"/>
    </row>
    <row r="616" spans="3:5" ht="15">
      <c r="C616" s="386"/>
      <c r="E616" s="386"/>
    </row>
    <row r="617" spans="3:5" ht="15">
      <c r="C617" s="386"/>
      <c r="E617" s="386"/>
    </row>
    <row r="618" spans="3:5" ht="15">
      <c r="C618" s="386"/>
      <c r="E618" s="386"/>
    </row>
    <row r="619" spans="3:5" ht="15">
      <c r="C619" s="386"/>
      <c r="E619" s="386"/>
    </row>
    <row r="620" spans="3:5" ht="15">
      <c r="C620" s="386"/>
      <c r="E620" s="386"/>
    </row>
    <row r="621" spans="3:5" ht="15">
      <c r="C621" s="386"/>
      <c r="E621" s="386"/>
    </row>
    <row r="622" spans="3:5" ht="15">
      <c r="C622" s="386"/>
      <c r="E622" s="386"/>
    </row>
    <row r="623" spans="3:5" ht="15">
      <c r="C623" s="386"/>
      <c r="E623" s="386"/>
    </row>
    <row r="624" spans="3:5" ht="15">
      <c r="C624" s="386"/>
      <c r="E624" s="386"/>
    </row>
    <row r="625" spans="3:5" ht="15">
      <c r="C625" s="386"/>
      <c r="E625" s="386"/>
    </row>
    <row r="626" spans="3:5" ht="15">
      <c r="C626" s="386"/>
      <c r="E626" s="386"/>
    </row>
    <row r="627" spans="3:5" ht="15">
      <c r="C627" s="386"/>
      <c r="E627" s="386"/>
    </row>
    <row r="628" spans="3:5" ht="15">
      <c r="C628" s="386"/>
      <c r="E628" s="386"/>
    </row>
    <row r="629" spans="3:5" ht="15">
      <c r="C629" s="386"/>
      <c r="E629" s="386"/>
    </row>
    <row r="630" spans="3:5" ht="15">
      <c r="C630" s="386"/>
      <c r="E630" s="386"/>
    </row>
    <row r="631" spans="3:5" ht="15">
      <c r="C631" s="386"/>
      <c r="E631" s="386"/>
    </row>
    <row r="632" spans="3:5" ht="15">
      <c r="C632" s="386"/>
      <c r="E632" s="386"/>
    </row>
    <row r="633" spans="3:5" ht="15">
      <c r="C633" s="386"/>
      <c r="E633" s="386"/>
    </row>
    <row r="634" spans="3:5" ht="15">
      <c r="C634" s="386"/>
      <c r="E634" s="386"/>
    </row>
    <row r="635" spans="3:5" ht="15">
      <c r="C635" s="386"/>
      <c r="E635" s="386"/>
    </row>
    <row r="636" spans="3:5" ht="15">
      <c r="C636" s="386"/>
      <c r="E636" s="386"/>
    </row>
    <row r="637" spans="3:5" ht="15">
      <c r="C637" s="386"/>
      <c r="E637" s="386"/>
    </row>
    <row r="638" spans="3:5" ht="15">
      <c r="C638" s="386"/>
      <c r="E638" s="386"/>
    </row>
    <row r="639" spans="3:5" ht="15">
      <c r="C639" s="386"/>
      <c r="E639" s="386"/>
    </row>
    <row r="640" spans="3:5" ht="15">
      <c r="C640" s="386"/>
      <c r="E640" s="386"/>
    </row>
    <row r="641" spans="3:5" ht="15">
      <c r="C641" s="386"/>
      <c r="E641" s="386"/>
    </row>
    <row r="642" spans="3:5" ht="15">
      <c r="C642" s="386"/>
      <c r="E642" s="386"/>
    </row>
    <row r="643" spans="3:5" ht="15">
      <c r="C643" s="386"/>
      <c r="E643" s="386"/>
    </row>
    <row r="644" spans="3:5" ht="15">
      <c r="C644" s="386"/>
      <c r="E644" s="386"/>
    </row>
    <row r="645" spans="3:5" ht="15">
      <c r="C645" s="386"/>
      <c r="E645" s="386"/>
    </row>
    <row r="646" spans="3:5" ht="15">
      <c r="C646" s="386"/>
      <c r="E646" s="386"/>
    </row>
    <row r="647" spans="3:5" ht="15">
      <c r="C647" s="386"/>
      <c r="E647" s="386"/>
    </row>
    <row r="648" spans="3:5" ht="15">
      <c r="C648" s="386"/>
      <c r="E648" s="386"/>
    </row>
    <row r="649" spans="3:5" ht="15">
      <c r="C649" s="386"/>
      <c r="E649" s="386"/>
    </row>
    <row r="650" spans="3:5" ht="15">
      <c r="C650" s="386"/>
      <c r="E650" s="386"/>
    </row>
    <row r="651" spans="3:5" ht="15">
      <c r="C651" s="386"/>
      <c r="E651" s="386"/>
    </row>
    <row r="652" spans="3:5" ht="15">
      <c r="C652" s="386"/>
      <c r="E652" s="386"/>
    </row>
    <row r="653" spans="3:5" ht="15">
      <c r="C653" s="386"/>
      <c r="E653" s="386"/>
    </row>
    <row r="654" spans="3:5" ht="15">
      <c r="C654" s="386"/>
      <c r="E654" s="386"/>
    </row>
    <row r="655" spans="3:5" ht="15">
      <c r="C655" s="386"/>
      <c r="E655" s="386"/>
    </row>
    <row r="656" spans="3:5" ht="15">
      <c r="C656" s="386"/>
      <c r="E656" s="386"/>
    </row>
    <row r="657" spans="3:5" ht="15">
      <c r="C657" s="386"/>
      <c r="E657" s="386"/>
    </row>
    <row r="658" spans="3:5" ht="15">
      <c r="C658" s="386"/>
      <c r="E658" s="386"/>
    </row>
    <row r="659" spans="3:5" ht="15">
      <c r="C659" s="386"/>
      <c r="E659" s="386"/>
    </row>
    <row r="660" spans="3:5" ht="15">
      <c r="C660" s="386"/>
      <c r="E660" s="386"/>
    </row>
    <row r="661" spans="3:5" ht="15">
      <c r="C661" s="386"/>
      <c r="E661" s="386"/>
    </row>
    <row r="662" spans="3:5" ht="15">
      <c r="C662" s="386"/>
      <c r="E662" s="386"/>
    </row>
    <row r="663" spans="3:5" ht="15">
      <c r="C663" s="386"/>
      <c r="E663" s="386"/>
    </row>
    <row r="664" spans="3:5" ht="15">
      <c r="C664" s="386"/>
      <c r="E664" s="386"/>
    </row>
    <row r="665" spans="3:5" ht="15">
      <c r="C665" s="386"/>
      <c r="E665" s="386"/>
    </row>
    <row r="666" spans="3:5" ht="15">
      <c r="C666" s="386"/>
      <c r="E666" s="386"/>
    </row>
    <row r="667" spans="3:5" ht="15">
      <c r="C667" s="386"/>
      <c r="E667" s="386"/>
    </row>
    <row r="668" spans="3:5" ht="15">
      <c r="C668" s="386"/>
      <c r="E668" s="386"/>
    </row>
    <row r="669" spans="3:5" ht="15">
      <c r="C669" s="386"/>
      <c r="E669" s="386"/>
    </row>
    <row r="670" spans="3:5" ht="15">
      <c r="C670" s="386"/>
      <c r="E670" s="386"/>
    </row>
    <row r="671" spans="3:5" ht="15">
      <c r="C671" s="386"/>
      <c r="E671" s="386"/>
    </row>
    <row r="672" spans="3:5" ht="15">
      <c r="C672" s="386"/>
      <c r="E672" s="386"/>
    </row>
    <row r="673" spans="3:5" ht="15">
      <c r="C673" s="386"/>
      <c r="E673" s="386"/>
    </row>
    <row r="674" spans="3:5" ht="15">
      <c r="C674" s="386"/>
      <c r="E674" s="386"/>
    </row>
    <row r="675" spans="3:5" ht="15">
      <c r="C675" s="386"/>
      <c r="E675" s="386"/>
    </row>
    <row r="676" spans="3:5" ht="15">
      <c r="C676" s="386"/>
      <c r="E676" s="386"/>
    </row>
    <row r="677" spans="3:5" ht="15">
      <c r="C677" s="386"/>
      <c r="E677" s="386"/>
    </row>
    <row r="678" spans="3:5" ht="15">
      <c r="C678" s="386"/>
      <c r="E678" s="386"/>
    </row>
    <row r="679" spans="3:5" ht="15">
      <c r="C679" s="386"/>
      <c r="E679" s="386"/>
    </row>
    <row r="680" spans="3:5" ht="15">
      <c r="C680" s="386"/>
      <c r="E680" s="386"/>
    </row>
    <row r="681" spans="3:5" ht="15">
      <c r="C681" s="386"/>
      <c r="E681" s="386"/>
    </row>
    <row r="682" spans="3:5" ht="15">
      <c r="C682" s="386"/>
      <c r="E682" s="386"/>
    </row>
    <row r="683" spans="3:5" ht="15">
      <c r="C683" s="386"/>
      <c r="E683" s="386"/>
    </row>
    <row r="684" spans="3:5" ht="15">
      <c r="C684" s="386"/>
      <c r="E684" s="386"/>
    </row>
    <row r="685" spans="3:5" ht="15">
      <c r="C685" s="386"/>
      <c r="E685" s="386"/>
    </row>
    <row r="686" spans="3:5" ht="15">
      <c r="C686" s="386"/>
      <c r="E686" s="386"/>
    </row>
    <row r="687" spans="3:5" ht="15">
      <c r="C687" s="386"/>
      <c r="E687" s="386"/>
    </row>
    <row r="688" spans="3:5" ht="15">
      <c r="C688" s="386"/>
      <c r="E688" s="386"/>
    </row>
    <row r="689" spans="3:5" ht="15">
      <c r="C689" s="386"/>
      <c r="E689" s="386"/>
    </row>
    <row r="690" spans="3:5" ht="15">
      <c r="C690" s="386"/>
      <c r="E690" s="386"/>
    </row>
    <row r="691" spans="3:5" ht="15">
      <c r="C691" s="386"/>
      <c r="E691" s="386"/>
    </row>
    <row r="692" spans="3:5" ht="15">
      <c r="C692" s="386"/>
      <c r="E692" s="386"/>
    </row>
    <row r="693" spans="3:5" ht="15">
      <c r="C693" s="386"/>
      <c r="E693" s="386"/>
    </row>
    <row r="694" spans="3:5" ht="15">
      <c r="C694" s="386"/>
      <c r="E694" s="386"/>
    </row>
    <row r="695" spans="3:5" ht="15">
      <c r="C695" s="386"/>
      <c r="E695" s="386"/>
    </row>
    <row r="696" spans="3:5" ht="15">
      <c r="C696" s="386"/>
      <c r="E696" s="386"/>
    </row>
    <row r="697" spans="3:5" ht="15">
      <c r="C697" s="386"/>
      <c r="E697" s="386"/>
    </row>
    <row r="698" spans="3:5" ht="15">
      <c r="C698" s="386"/>
      <c r="E698" s="386"/>
    </row>
    <row r="699" spans="3:5" ht="15">
      <c r="C699" s="386"/>
      <c r="E699" s="386"/>
    </row>
    <row r="700" spans="3:5" ht="15">
      <c r="C700" s="386"/>
      <c r="E700" s="386"/>
    </row>
    <row r="701" spans="3:5" ht="15">
      <c r="C701" s="386"/>
      <c r="E701" s="386"/>
    </row>
    <row r="702" spans="3:5" ht="15">
      <c r="C702" s="386"/>
      <c r="E702" s="386"/>
    </row>
    <row r="703" spans="3:5" ht="15">
      <c r="C703" s="386"/>
      <c r="E703" s="386"/>
    </row>
    <row r="704" spans="3:5" ht="15">
      <c r="C704" s="386"/>
      <c r="E704" s="386"/>
    </row>
    <row r="705" spans="3:5" ht="15">
      <c r="C705" s="386"/>
      <c r="E705" s="386"/>
    </row>
    <row r="706" spans="3:5" ht="15">
      <c r="C706" s="386"/>
      <c r="E706" s="386"/>
    </row>
    <row r="707" spans="3:5" ht="15">
      <c r="C707" s="386"/>
      <c r="E707" s="386"/>
    </row>
    <row r="708" spans="3:5" ht="15">
      <c r="C708" s="386"/>
      <c r="E708" s="386"/>
    </row>
    <row r="709" spans="3:5" ht="15">
      <c r="C709" s="386"/>
      <c r="E709" s="386"/>
    </row>
    <row r="710" spans="3:5" ht="15">
      <c r="C710" s="386"/>
      <c r="E710" s="386"/>
    </row>
    <row r="711" spans="3:5" ht="15">
      <c r="C711" s="386"/>
      <c r="E711" s="386"/>
    </row>
    <row r="712" spans="3:5" ht="15">
      <c r="C712" s="386"/>
      <c r="E712" s="386"/>
    </row>
    <row r="713" spans="3:5" ht="15">
      <c r="C713" s="386"/>
      <c r="E713" s="386"/>
    </row>
    <row r="714" spans="3:5" ht="15">
      <c r="C714" s="386"/>
      <c r="E714" s="386"/>
    </row>
    <row r="715" spans="3:5" ht="15">
      <c r="C715" s="386"/>
      <c r="E715" s="386"/>
    </row>
    <row r="716" spans="3:5" ht="15">
      <c r="C716" s="386"/>
      <c r="E716" s="386"/>
    </row>
    <row r="717" spans="3:5" ht="15">
      <c r="C717" s="386"/>
      <c r="E717" s="386"/>
    </row>
    <row r="718" spans="3:5" ht="15">
      <c r="C718" s="386"/>
      <c r="E718" s="386"/>
    </row>
    <row r="719" spans="3:5" ht="15">
      <c r="C719" s="386"/>
      <c r="E719" s="386"/>
    </row>
    <row r="720" spans="3:5" ht="15">
      <c r="C720" s="386"/>
      <c r="E720" s="386"/>
    </row>
    <row r="721" spans="3:5" ht="15">
      <c r="C721" s="386"/>
      <c r="E721" s="386"/>
    </row>
    <row r="722" spans="3:5" ht="15">
      <c r="C722" s="386"/>
      <c r="E722" s="386"/>
    </row>
    <row r="723" spans="3:5" ht="15">
      <c r="C723" s="386"/>
      <c r="E723" s="386"/>
    </row>
    <row r="724" spans="3:5" ht="15">
      <c r="C724" s="386"/>
      <c r="E724" s="386"/>
    </row>
    <row r="725" spans="3:5" ht="15">
      <c r="C725" s="386"/>
      <c r="E725" s="386"/>
    </row>
    <row r="726" spans="3:5" ht="15">
      <c r="C726" s="386"/>
      <c r="E726" s="386"/>
    </row>
    <row r="727" spans="3:5" ht="15">
      <c r="C727" s="386"/>
      <c r="E727" s="386"/>
    </row>
    <row r="728" spans="3:5" ht="15">
      <c r="C728" s="386"/>
      <c r="E728" s="386"/>
    </row>
    <row r="729" spans="3:5" ht="15">
      <c r="C729" s="386"/>
      <c r="E729" s="386"/>
    </row>
    <row r="730" spans="3:5" ht="15">
      <c r="C730" s="386"/>
      <c r="E730" s="386"/>
    </row>
    <row r="731" spans="3:5" ht="15">
      <c r="C731" s="386"/>
      <c r="E731" s="386"/>
    </row>
    <row r="732" spans="3:5" ht="15">
      <c r="C732" s="386"/>
      <c r="E732" s="386"/>
    </row>
    <row r="733" spans="3:5" ht="15">
      <c r="C733" s="386"/>
      <c r="E733" s="386"/>
    </row>
    <row r="734" spans="3:5" ht="15">
      <c r="C734" s="386"/>
      <c r="E734" s="386"/>
    </row>
    <row r="735" spans="3:5" ht="15">
      <c r="C735" s="386"/>
      <c r="E735" s="386"/>
    </row>
    <row r="736" spans="3:5" ht="15">
      <c r="C736" s="386"/>
      <c r="E736" s="386"/>
    </row>
    <row r="737" spans="3:5" ht="15">
      <c r="C737" s="386"/>
      <c r="E737" s="386"/>
    </row>
    <row r="738" spans="3:5" ht="15">
      <c r="C738" s="386"/>
      <c r="E738" s="386"/>
    </row>
    <row r="739" spans="3:5" ht="15">
      <c r="C739" s="386"/>
      <c r="E739" s="386"/>
    </row>
    <row r="740" spans="3:5" ht="15">
      <c r="C740" s="386"/>
      <c r="E740" s="386"/>
    </row>
    <row r="741" spans="3:5" ht="15">
      <c r="C741" s="386"/>
      <c r="E741" s="386"/>
    </row>
    <row r="742" spans="3:5" ht="15">
      <c r="C742" s="386"/>
      <c r="E742" s="386"/>
    </row>
    <row r="743" spans="3:5" ht="15">
      <c r="C743" s="386"/>
      <c r="E743" s="386"/>
    </row>
    <row r="744" spans="3:5" ht="15">
      <c r="C744" s="386"/>
      <c r="E744" s="386"/>
    </row>
    <row r="745" spans="3:5" ht="15">
      <c r="C745" s="386"/>
      <c r="E745" s="386"/>
    </row>
    <row r="746" spans="3:5" ht="15">
      <c r="C746" s="386"/>
      <c r="E746" s="386"/>
    </row>
    <row r="747" spans="3:5" ht="15">
      <c r="C747" s="386"/>
      <c r="E747" s="386"/>
    </row>
    <row r="748" spans="3:5" ht="15">
      <c r="C748" s="386"/>
      <c r="E748" s="386"/>
    </row>
    <row r="749" spans="3:5" ht="15">
      <c r="C749" s="386"/>
      <c r="E749" s="386"/>
    </row>
    <row r="750" spans="3:5" ht="15">
      <c r="C750" s="386"/>
      <c r="E750" s="386"/>
    </row>
    <row r="751" spans="3:5" ht="15">
      <c r="C751" s="386"/>
      <c r="E751" s="386"/>
    </row>
    <row r="752" spans="3:5" ht="15">
      <c r="C752" s="386"/>
      <c r="E752" s="386"/>
    </row>
    <row r="753" spans="3:5" ht="15">
      <c r="C753" s="386"/>
      <c r="E753" s="386"/>
    </row>
    <row r="754" spans="3:5" ht="15">
      <c r="C754" s="386"/>
      <c r="E754" s="386"/>
    </row>
    <row r="755" spans="3:5" ht="15">
      <c r="C755" s="386"/>
      <c r="E755" s="386"/>
    </row>
    <row r="756" spans="3:5" ht="15">
      <c r="C756" s="386"/>
      <c r="E756" s="386"/>
    </row>
    <row r="757" spans="3:5" ht="15">
      <c r="C757" s="386"/>
      <c r="E757" s="386"/>
    </row>
    <row r="758" spans="3:5" ht="15">
      <c r="C758" s="386"/>
      <c r="E758" s="386"/>
    </row>
    <row r="759" spans="3:5" ht="15">
      <c r="C759" s="386"/>
      <c r="E759" s="386"/>
    </row>
    <row r="760" spans="3:5" ht="15">
      <c r="C760" s="386"/>
      <c r="E760" s="386"/>
    </row>
    <row r="761" spans="3:5" ht="15">
      <c r="C761" s="386"/>
      <c r="E761" s="386"/>
    </row>
    <row r="762" spans="3:5" ht="15">
      <c r="C762" s="386"/>
      <c r="E762" s="386"/>
    </row>
    <row r="763" spans="3:5" ht="15">
      <c r="C763" s="386"/>
      <c r="E763" s="386"/>
    </row>
    <row r="764" spans="3:5" ht="15">
      <c r="C764" s="386"/>
      <c r="E764" s="386"/>
    </row>
    <row r="765" spans="3:5" ht="15">
      <c r="C765" s="386"/>
      <c r="E765" s="386"/>
    </row>
    <row r="766" spans="3:5" ht="15">
      <c r="C766" s="386"/>
      <c r="E766" s="386"/>
    </row>
    <row r="767" spans="3:5" ht="15">
      <c r="C767" s="386"/>
      <c r="E767" s="386"/>
    </row>
    <row r="768" spans="3:5" ht="15">
      <c r="C768" s="386"/>
      <c r="E768" s="386"/>
    </row>
    <row r="769" spans="3:5" ht="15">
      <c r="C769" s="386"/>
      <c r="E769" s="386"/>
    </row>
    <row r="770" spans="3:5" ht="15">
      <c r="C770" s="386"/>
      <c r="E770" s="386"/>
    </row>
    <row r="771" spans="3:5" ht="15">
      <c r="C771" s="386"/>
      <c r="E771" s="386"/>
    </row>
    <row r="772" spans="3:5" ht="15">
      <c r="C772" s="386"/>
      <c r="E772" s="386"/>
    </row>
    <row r="773" spans="3:5" ht="15">
      <c r="C773" s="386"/>
      <c r="E773" s="386"/>
    </row>
    <row r="774" spans="3:5" ht="15">
      <c r="C774" s="386"/>
      <c r="E774" s="386"/>
    </row>
    <row r="775" spans="3:5" ht="15">
      <c r="C775" s="386"/>
      <c r="E775" s="386"/>
    </row>
    <row r="776" spans="3:5" ht="15">
      <c r="C776" s="386"/>
      <c r="E776" s="386"/>
    </row>
    <row r="777" spans="3:5" ht="15">
      <c r="C777" s="386"/>
      <c r="E777" s="386"/>
    </row>
    <row r="778" spans="3:5" ht="15">
      <c r="C778" s="386"/>
      <c r="E778" s="386"/>
    </row>
    <row r="779" spans="3:5" ht="15">
      <c r="C779" s="386"/>
      <c r="E779" s="386"/>
    </row>
    <row r="780" spans="3:5" ht="15">
      <c r="C780" s="386"/>
      <c r="E780" s="386"/>
    </row>
    <row r="781" spans="3:5" ht="15">
      <c r="C781" s="386"/>
      <c r="E781" s="386"/>
    </row>
    <row r="782" spans="3:5" ht="15">
      <c r="C782" s="386"/>
      <c r="E782" s="386"/>
    </row>
    <row r="783" spans="3:5" ht="15">
      <c r="C783" s="386"/>
      <c r="E783" s="386"/>
    </row>
    <row r="784" spans="3:5" ht="15">
      <c r="C784" s="386"/>
      <c r="E784" s="386"/>
    </row>
    <row r="785" spans="3:5" ht="15">
      <c r="C785" s="386"/>
      <c r="E785" s="386"/>
    </row>
    <row r="786" spans="3:5" ht="15">
      <c r="C786" s="386"/>
      <c r="E786" s="386"/>
    </row>
    <row r="787" spans="3:5" ht="15">
      <c r="C787" s="386"/>
      <c r="E787" s="386"/>
    </row>
    <row r="788" spans="3:5" ht="15">
      <c r="C788" s="386"/>
      <c r="E788" s="386"/>
    </row>
    <row r="789" spans="3:5" ht="15">
      <c r="C789" s="386"/>
      <c r="E789" s="386"/>
    </row>
    <row r="790" spans="3:5" ht="15">
      <c r="C790" s="386"/>
      <c r="E790" s="386"/>
    </row>
    <row r="791" spans="3:5" ht="15">
      <c r="C791" s="386"/>
      <c r="E791" s="386"/>
    </row>
    <row r="792" spans="3:5" ht="15">
      <c r="C792" s="386"/>
      <c r="E792" s="386"/>
    </row>
    <row r="793" spans="3:5" ht="15">
      <c r="C793" s="386"/>
      <c r="E793" s="386"/>
    </row>
    <row r="794" spans="3:5" ht="15">
      <c r="C794" s="386"/>
      <c r="E794" s="386"/>
    </row>
    <row r="795" spans="3:5" ht="15">
      <c r="C795" s="386"/>
      <c r="E795" s="386"/>
    </row>
    <row r="796" spans="3:5" ht="15">
      <c r="C796" s="386"/>
      <c r="E796" s="386"/>
    </row>
    <row r="797" spans="3:5" ht="15">
      <c r="C797" s="386"/>
      <c r="E797" s="386"/>
    </row>
    <row r="798" spans="3:5" ht="15">
      <c r="C798" s="386"/>
      <c r="E798" s="386"/>
    </row>
    <row r="799" spans="3:5" ht="15">
      <c r="C799" s="386"/>
      <c r="E799" s="386"/>
    </row>
    <row r="800" spans="3:5" ht="15">
      <c r="C800" s="386"/>
      <c r="E800" s="386"/>
    </row>
    <row r="801" spans="3:5" ht="15">
      <c r="C801" s="386"/>
      <c r="E801" s="386"/>
    </row>
    <row r="802" spans="3:5" ht="15">
      <c r="C802" s="386"/>
      <c r="E802" s="386"/>
    </row>
    <row r="803" spans="3:5" ht="15">
      <c r="C803" s="386"/>
      <c r="E803" s="386"/>
    </row>
    <row r="804" spans="3:5" ht="15">
      <c r="C804" s="386"/>
      <c r="E804" s="386"/>
    </row>
    <row r="805" spans="3:5" ht="15">
      <c r="C805" s="386"/>
      <c r="E805" s="386"/>
    </row>
    <row r="806" spans="3:5" ht="15">
      <c r="C806" s="386"/>
      <c r="E806" s="386"/>
    </row>
    <row r="807" spans="3:5" ht="15">
      <c r="C807" s="386"/>
      <c r="E807" s="386"/>
    </row>
    <row r="808" spans="3:5" ht="15">
      <c r="C808" s="386"/>
      <c r="E808" s="386"/>
    </row>
    <row r="809" spans="3:5" ht="15">
      <c r="C809" s="386"/>
      <c r="E809" s="386"/>
    </row>
    <row r="810" spans="3:5" ht="15">
      <c r="C810" s="386"/>
      <c r="E810" s="386"/>
    </row>
    <row r="811" spans="3:5" ht="15">
      <c r="C811" s="386"/>
      <c r="E811" s="386"/>
    </row>
    <row r="812" spans="3:5" ht="15">
      <c r="C812" s="386"/>
      <c r="E812" s="386"/>
    </row>
    <row r="813" spans="3:5" ht="15">
      <c r="C813" s="386"/>
      <c r="E813" s="386"/>
    </row>
    <row r="814" spans="3:5" ht="15">
      <c r="C814" s="386"/>
      <c r="E814" s="386"/>
    </row>
    <row r="815" spans="3:5" ht="15">
      <c r="C815" s="386"/>
      <c r="E815" s="386"/>
    </row>
    <row r="816" spans="3:5" ht="15">
      <c r="C816" s="386"/>
      <c r="E816" s="386"/>
    </row>
    <row r="817" spans="3:5" ht="15">
      <c r="C817" s="386"/>
      <c r="E817" s="386"/>
    </row>
    <row r="818" spans="3:5" ht="15">
      <c r="C818" s="386"/>
      <c r="E818" s="386"/>
    </row>
    <row r="819" spans="3:5" ht="15">
      <c r="C819" s="386"/>
      <c r="E819" s="386"/>
    </row>
    <row r="820" spans="3:5" ht="15">
      <c r="C820" s="386"/>
      <c r="E820" s="386"/>
    </row>
    <row r="821" spans="3:5" ht="15">
      <c r="C821" s="386"/>
      <c r="E821" s="386"/>
    </row>
    <row r="822" spans="3:5" ht="15">
      <c r="C822" s="386"/>
      <c r="E822" s="386"/>
    </row>
    <row r="823" spans="3:5" ht="15">
      <c r="C823" s="386"/>
      <c r="E823" s="386"/>
    </row>
    <row r="824" spans="3:5" ht="15">
      <c r="C824" s="386"/>
      <c r="E824" s="386"/>
    </row>
    <row r="825" spans="3:5" ht="15">
      <c r="C825" s="386"/>
      <c r="E825" s="386"/>
    </row>
    <row r="826" spans="3:5" ht="15">
      <c r="C826" s="386"/>
      <c r="E826" s="386"/>
    </row>
    <row r="827" spans="3:5" ht="15">
      <c r="C827" s="386"/>
      <c r="E827" s="386"/>
    </row>
    <row r="828" spans="3:5" ht="15">
      <c r="C828" s="386"/>
      <c r="E828" s="386"/>
    </row>
    <row r="829" spans="3:5" ht="15">
      <c r="C829" s="386"/>
      <c r="E829" s="386"/>
    </row>
    <row r="830" spans="3:5" ht="15">
      <c r="C830" s="386"/>
      <c r="E830" s="386"/>
    </row>
    <row r="831" spans="3:5" ht="15">
      <c r="C831" s="386"/>
      <c r="E831" s="386"/>
    </row>
    <row r="832" spans="3:5" ht="15">
      <c r="C832" s="386"/>
      <c r="E832" s="386"/>
    </row>
    <row r="833" spans="3:5" ht="15">
      <c r="C833" s="386"/>
      <c r="E833" s="386"/>
    </row>
    <row r="834" spans="3:5" ht="15">
      <c r="C834" s="386"/>
      <c r="E834" s="386"/>
    </row>
    <row r="835" spans="3:5" ht="15">
      <c r="C835" s="386"/>
      <c r="E835" s="386"/>
    </row>
    <row r="836" spans="3:5" ht="15">
      <c r="C836" s="386"/>
      <c r="E836" s="386"/>
    </row>
    <row r="837" spans="3:5" ht="15">
      <c r="C837" s="386"/>
      <c r="E837" s="386"/>
    </row>
    <row r="838" spans="3:5" ht="15">
      <c r="C838" s="386"/>
      <c r="E838" s="386"/>
    </row>
    <row r="839" spans="3:5" ht="15">
      <c r="C839" s="386"/>
      <c r="E839" s="386"/>
    </row>
    <row r="840" spans="3:5" ht="15">
      <c r="C840" s="386"/>
      <c r="E840" s="386"/>
    </row>
    <row r="841" spans="3:5" ht="15">
      <c r="C841" s="386"/>
      <c r="E841" s="386"/>
    </row>
    <row r="842" spans="3:5" ht="15">
      <c r="C842" s="386"/>
      <c r="E842" s="386"/>
    </row>
    <row r="843" spans="3:5" ht="15">
      <c r="C843" s="386"/>
      <c r="E843" s="386"/>
    </row>
    <row r="844" spans="3:5" ht="15">
      <c r="C844" s="386"/>
      <c r="E844" s="386"/>
    </row>
    <row r="845" spans="3:5" ht="15">
      <c r="C845" s="386"/>
      <c r="E845" s="386"/>
    </row>
    <row r="846" spans="3:5" ht="15">
      <c r="C846" s="386"/>
      <c r="E846" s="386"/>
    </row>
    <row r="847" spans="3:5" ht="15">
      <c r="C847" s="386"/>
      <c r="E847" s="386"/>
    </row>
    <row r="848" spans="3:5" ht="15">
      <c r="C848" s="386"/>
      <c r="E848" s="386"/>
    </row>
    <row r="849" spans="3:5" ht="15">
      <c r="C849" s="386"/>
      <c r="E849" s="386"/>
    </row>
    <row r="850" spans="3:5" ht="15">
      <c r="C850" s="386"/>
      <c r="E850" s="386"/>
    </row>
    <row r="851" spans="3:5" ht="15">
      <c r="C851" s="386"/>
      <c r="E851" s="386"/>
    </row>
    <row r="852" spans="3:5" ht="15">
      <c r="C852" s="386"/>
      <c r="E852" s="386"/>
    </row>
    <row r="853" spans="3:5" ht="15">
      <c r="C853" s="386"/>
      <c r="E853" s="386"/>
    </row>
    <row r="854" spans="3:5" ht="15">
      <c r="C854" s="386"/>
      <c r="E854" s="386"/>
    </row>
    <row r="855" spans="3:5" ht="15">
      <c r="C855" s="386"/>
      <c r="E855" s="386"/>
    </row>
    <row r="856" spans="3:5" ht="15">
      <c r="C856" s="386"/>
      <c r="E856" s="386"/>
    </row>
    <row r="857" spans="3:5" ht="15">
      <c r="C857" s="386"/>
      <c r="E857" s="386"/>
    </row>
    <row r="858" spans="3:5" ht="15">
      <c r="C858" s="386"/>
      <c r="E858" s="386"/>
    </row>
    <row r="859" spans="3:5" ht="15">
      <c r="C859" s="386"/>
      <c r="E859" s="386"/>
    </row>
    <row r="860" spans="3:5" ht="15">
      <c r="C860" s="386"/>
      <c r="E860" s="386"/>
    </row>
    <row r="861" spans="3:5" ht="15">
      <c r="C861" s="386"/>
      <c r="E861" s="386"/>
    </row>
    <row r="862" spans="3:5" ht="15">
      <c r="C862" s="386"/>
      <c r="E862" s="386"/>
    </row>
    <row r="863" spans="3:5" ht="15">
      <c r="C863" s="386"/>
      <c r="E863" s="386"/>
    </row>
    <row r="864" spans="3:5" ht="15">
      <c r="C864" s="386"/>
      <c r="E864" s="386"/>
    </row>
    <row r="865" spans="3:5" ht="15">
      <c r="C865" s="386"/>
      <c r="E865" s="386"/>
    </row>
    <row r="866" spans="3:5" ht="15">
      <c r="C866" s="386"/>
      <c r="E866" s="386"/>
    </row>
    <row r="867" spans="3:5" ht="15">
      <c r="C867" s="386"/>
      <c r="E867" s="386"/>
    </row>
    <row r="868" spans="3:5" ht="15">
      <c r="C868" s="386"/>
      <c r="E868" s="386"/>
    </row>
    <row r="869" spans="3:5" ht="15">
      <c r="C869" s="386"/>
      <c r="E869" s="386"/>
    </row>
    <row r="870" spans="3:5" ht="15">
      <c r="C870" s="386"/>
      <c r="E870" s="386"/>
    </row>
    <row r="871" spans="3:5" ht="15">
      <c r="C871" s="386"/>
      <c r="E871" s="386"/>
    </row>
    <row r="872" spans="3:5" ht="15">
      <c r="C872" s="386"/>
      <c r="E872" s="386"/>
    </row>
    <row r="873" spans="3:5" ht="15">
      <c r="C873" s="386"/>
      <c r="E873" s="386"/>
    </row>
    <row r="874" spans="3:5" ht="15">
      <c r="C874" s="386"/>
      <c r="E874" s="386"/>
    </row>
    <row r="875" spans="3:5" ht="15">
      <c r="C875" s="386"/>
      <c r="E875" s="386"/>
    </row>
    <row r="876" spans="3:5" ht="15">
      <c r="C876" s="386"/>
      <c r="E876" s="386"/>
    </row>
    <row r="877" spans="3:5" ht="15">
      <c r="C877" s="386"/>
      <c r="E877" s="386"/>
    </row>
    <row r="878" spans="3:5" ht="15">
      <c r="C878" s="386"/>
      <c r="E878" s="386"/>
    </row>
    <row r="879" spans="3:5" ht="15">
      <c r="C879" s="386"/>
      <c r="E879" s="386"/>
    </row>
    <row r="880" spans="3:5" ht="15">
      <c r="C880" s="386"/>
      <c r="E880" s="386"/>
    </row>
    <row r="881" spans="3:5" ht="15">
      <c r="C881" s="386"/>
      <c r="E881" s="386"/>
    </row>
    <row r="882" spans="3:5" ht="15">
      <c r="C882" s="386"/>
      <c r="E882" s="386"/>
    </row>
    <row r="883" spans="3:5" ht="15">
      <c r="C883" s="386"/>
      <c r="E883" s="386"/>
    </row>
    <row r="884" spans="3:5" ht="15">
      <c r="C884" s="386"/>
      <c r="E884" s="386"/>
    </row>
    <row r="885" spans="3:5" ht="15">
      <c r="C885" s="386"/>
      <c r="E885" s="386"/>
    </row>
    <row r="886" spans="3:5" ht="15">
      <c r="C886" s="386"/>
      <c r="E886" s="386"/>
    </row>
    <row r="887" spans="3:5" ht="15">
      <c r="C887" s="386"/>
      <c r="E887" s="386"/>
    </row>
    <row r="888" spans="3:5" ht="15">
      <c r="C888" s="386"/>
      <c r="E888" s="386"/>
    </row>
    <row r="889" spans="3:5" ht="15">
      <c r="C889" s="386"/>
      <c r="E889" s="386"/>
    </row>
    <row r="890" spans="3:5" ht="15">
      <c r="C890" s="386"/>
      <c r="E890" s="386"/>
    </row>
    <row r="891" spans="3:5" ht="15">
      <c r="C891" s="386"/>
      <c r="E891" s="386"/>
    </row>
    <row r="892" spans="3:5" ht="15">
      <c r="C892" s="386"/>
      <c r="E892" s="386"/>
    </row>
    <row r="893" spans="3:5" ht="15">
      <c r="C893" s="386"/>
      <c r="E893" s="386"/>
    </row>
    <row r="894" spans="3:5" ht="15">
      <c r="C894" s="386"/>
      <c r="E894" s="386"/>
    </row>
    <row r="895" spans="3:5" ht="15">
      <c r="C895" s="386"/>
      <c r="E895" s="386"/>
    </row>
    <row r="896" spans="3:5" ht="15">
      <c r="C896" s="386"/>
      <c r="E896" s="386"/>
    </row>
    <row r="897" spans="3:5" ht="15">
      <c r="C897" s="386"/>
      <c r="E897" s="386"/>
    </row>
    <row r="898" spans="3:5" ht="15">
      <c r="C898" s="386"/>
      <c r="E898" s="386"/>
    </row>
    <row r="899" spans="3:5" ht="15">
      <c r="C899" s="386"/>
      <c r="E899" s="386"/>
    </row>
    <row r="900" spans="3:5" ht="15">
      <c r="C900" s="386"/>
      <c r="E900" s="386"/>
    </row>
    <row r="901" spans="3:5" ht="15">
      <c r="C901" s="386"/>
      <c r="E901" s="386"/>
    </row>
    <row r="902" spans="3:5" ht="15">
      <c r="C902" s="386"/>
      <c r="E902" s="386"/>
    </row>
    <row r="903" spans="3:5" ht="15">
      <c r="C903" s="386"/>
      <c r="E903" s="386"/>
    </row>
    <row r="904" spans="3:5" ht="15">
      <c r="C904" s="386"/>
      <c r="E904" s="386"/>
    </row>
    <row r="905" spans="3:5" ht="15">
      <c r="C905" s="386"/>
      <c r="E905" s="386"/>
    </row>
    <row r="906" spans="3:5" ht="15">
      <c r="C906" s="386"/>
      <c r="E906" s="386"/>
    </row>
    <row r="907" spans="3:5" ht="15">
      <c r="C907" s="386"/>
      <c r="E907" s="386"/>
    </row>
    <row r="908" spans="3:5" ht="15">
      <c r="C908" s="386"/>
      <c r="E908" s="386"/>
    </row>
    <row r="909" spans="3:5" ht="15">
      <c r="C909" s="386"/>
      <c r="E909" s="386"/>
    </row>
    <row r="910" spans="3:5" ht="15">
      <c r="C910" s="386"/>
      <c r="E910" s="386"/>
    </row>
    <row r="911" spans="3:5" ht="15">
      <c r="C911" s="386"/>
      <c r="E911" s="386"/>
    </row>
    <row r="912" spans="3:5" ht="15">
      <c r="C912" s="386"/>
      <c r="E912" s="386"/>
    </row>
    <row r="913" spans="3:5" ht="15">
      <c r="C913" s="386"/>
      <c r="E913" s="386"/>
    </row>
    <row r="914" spans="3:5" ht="15">
      <c r="C914" s="386"/>
      <c r="E914" s="386"/>
    </row>
    <row r="915" spans="3:5" ht="15">
      <c r="C915" s="386"/>
      <c r="E915" s="386"/>
    </row>
    <row r="916" spans="3:5" ht="15">
      <c r="C916" s="386"/>
      <c r="E916" s="386"/>
    </row>
    <row r="917" spans="3:5" ht="15">
      <c r="C917" s="386"/>
      <c r="E917" s="386"/>
    </row>
    <row r="918" spans="3:5" ht="15">
      <c r="C918" s="386"/>
      <c r="E918" s="386"/>
    </row>
    <row r="919" spans="3:5" ht="15">
      <c r="C919" s="386"/>
      <c r="E919" s="386"/>
    </row>
    <row r="920" spans="3:5" ht="15">
      <c r="C920" s="386"/>
      <c r="E920" s="386"/>
    </row>
    <row r="921" spans="3:5" ht="15">
      <c r="C921" s="386"/>
      <c r="E921" s="386"/>
    </row>
    <row r="922" spans="3:5" ht="15">
      <c r="C922" s="386"/>
      <c r="E922" s="386"/>
    </row>
    <row r="923" spans="3:5" ht="15">
      <c r="C923" s="386"/>
      <c r="E923" s="386"/>
    </row>
    <row r="924" spans="3:5" ht="15">
      <c r="C924" s="386"/>
      <c r="E924" s="386"/>
    </row>
    <row r="925" spans="3:5" ht="15">
      <c r="C925" s="386"/>
      <c r="E925" s="386"/>
    </row>
    <row r="926" spans="3:5" ht="15">
      <c r="C926" s="386"/>
      <c r="E926" s="386"/>
    </row>
    <row r="927" spans="3:5" ht="15">
      <c r="C927" s="386"/>
      <c r="E927" s="386"/>
    </row>
    <row r="928" spans="3:5" ht="15">
      <c r="C928" s="386"/>
      <c r="E928" s="386"/>
    </row>
    <row r="929" spans="3:5" ht="15">
      <c r="C929" s="386"/>
      <c r="E929" s="386"/>
    </row>
    <row r="930" spans="3:5" ht="15">
      <c r="C930" s="386"/>
      <c r="E930" s="386"/>
    </row>
    <row r="931" spans="3:5" ht="15">
      <c r="C931" s="386"/>
      <c r="E931" s="386"/>
    </row>
    <row r="932" spans="3:5" ht="15">
      <c r="C932" s="386"/>
      <c r="E932" s="386"/>
    </row>
    <row r="933" spans="3:5" ht="15">
      <c r="C933" s="386"/>
      <c r="E933" s="386"/>
    </row>
    <row r="934" spans="3:5" ht="15">
      <c r="C934" s="386"/>
      <c r="E934" s="386"/>
    </row>
    <row r="935" spans="3:5" ht="15">
      <c r="C935" s="386"/>
      <c r="E935" s="386"/>
    </row>
    <row r="936" spans="3:5" ht="15">
      <c r="C936" s="386"/>
      <c r="E936" s="386"/>
    </row>
    <row r="937" spans="3:5" ht="15">
      <c r="C937" s="386"/>
      <c r="E937" s="386"/>
    </row>
    <row r="938" spans="3:5" ht="15">
      <c r="C938" s="386"/>
      <c r="E938" s="386"/>
    </row>
    <row r="939" spans="3:5" ht="15">
      <c r="C939" s="386"/>
      <c r="E939" s="386"/>
    </row>
    <row r="940" spans="3:5" ht="15">
      <c r="C940" s="386"/>
      <c r="E940" s="386"/>
    </row>
    <row r="941" spans="3:5" ht="15">
      <c r="C941" s="386"/>
      <c r="E941" s="386"/>
    </row>
    <row r="942" spans="3:5" ht="15">
      <c r="C942" s="386"/>
      <c r="E942" s="386"/>
    </row>
    <row r="943" spans="3:5" ht="15">
      <c r="C943" s="386"/>
      <c r="E943" s="386"/>
    </row>
    <row r="944" spans="3:5" ht="15">
      <c r="C944" s="386"/>
      <c r="E944" s="386"/>
    </row>
    <row r="945" spans="3:5" ht="15">
      <c r="C945" s="386"/>
      <c r="E945" s="386"/>
    </row>
    <row r="946" spans="3:5" ht="15">
      <c r="C946" s="386"/>
      <c r="E946" s="386"/>
    </row>
    <row r="947" spans="3:5" ht="15">
      <c r="C947" s="386"/>
      <c r="E947" s="386"/>
    </row>
    <row r="948" spans="3:5" ht="15">
      <c r="C948" s="386"/>
      <c r="E948" s="386"/>
    </row>
    <row r="949" spans="3:5" ht="15">
      <c r="C949" s="386"/>
      <c r="E949" s="386"/>
    </row>
    <row r="950" spans="3:5" ht="15">
      <c r="C950" s="386"/>
      <c r="E950" s="386"/>
    </row>
    <row r="951" spans="3:5" ht="15">
      <c r="C951" s="386"/>
      <c r="E951" s="386"/>
    </row>
    <row r="952" spans="3:5" ht="15">
      <c r="C952" s="386"/>
      <c r="E952" s="386"/>
    </row>
    <row r="953" spans="3:5" ht="15">
      <c r="C953" s="386"/>
      <c r="E953" s="386"/>
    </row>
    <row r="954" spans="3:5" ht="15">
      <c r="C954" s="386"/>
      <c r="E954" s="386"/>
    </row>
    <row r="955" spans="3:5" ht="15">
      <c r="C955" s="386"/>
      <c r="E955" s="386"/>
    </row>
    <row r="956" spans="3:5" ht="15">
      <c r="C956" s="386"/>
      <c r="E956" s="386"/>
    </row>
    <row r="957" spans="3:5" ht="15">
      <c r="C957" s="386"/>
      <c r="E957" s="386"/>
    </row>
    <row r="958" spans="3:5" ht="15">
      <c r="C958" s="386"/>
      <c r="E958" s="386"/>
    </row>
    <row r="959" spans="3:5" ht="15">
      <c r="C959" s="386"/>
      <c r="E959" s="386"/>
    </row>
    <row r="960" spans="3:5" ht="15">
      <c r="C960" s="386"/>
      <c r="E960" s="386"/>
    </row>
    <row r="961" spans="3:5" ht="15">
      <c r="C961" s="386"/>
      <c r="E961" s="386"/>
    </row>
    <row r="962" spans="3:5" ht="15">
      <c r="C962" s="386"/>
      <c r="E962" s="386"/>
    </row>
    <row r="963" spans="3:5" ht="15">
      <c r="C963" s="386"/>
      <c r="E963" s="386"/>
    </row>
    <row r="964" spans="3:5" ht="15">
      <c r="C964" s="386"/>
      <c r="E964" s="386"/>
    </row>
    <row r="965" spans="3:5" ht="15">
      <c r="C965" s="386"/>
      <c r="E965" s="386"/>
    </row>
    <row r="966" spans="3:5" ht="15">
      <c r="C966" s="386"/>
      <c r="E966" s="386"/>
    </row>
    <row r="967" spans="3:5" ht="15">
      <c r="C967" s="386"/>
      <c r="E967" s="386"/>
    </row>
    <row r="968" spans="3:5" ht="15">
      <c r="C968" s="386"/>
      <c r="E968" s="386"/>
    </row>
    <row r="969" spans="3:5" ht="15">
      <c r="C969" s="386"/>
      <c r="E969" s="386"/>
    </row>
    <row r="970" spans="3:5" ht="15">
      <c r="C970" s="386"/>
      <c r="E970" s="386"/>
    </row>
    <row r="971" spans="3:5" ht="15">
      <c r="C971" s="386"/>
      <c r="E971" s="386"/>
    </row>
    <row r="972" spans="3:5" ht="15">
      <c r="C972" s="386"/>
      <c r="E972" s="386"/>
    </row>
    <row r="973" spans="3:5" ht="15">
      <c r="C973" s="386"/>
      <c r="E973" s="386"/>
    </row>
    <row r="974" spans="3:5" ht="15">
      <c r="C974" s="386"/>
      <c r="E974" s="386"/>
    </row>
    <row r="975" spans="3:5" ht="15">
      <c r="C975" s="386"/>
      <c r="E975" s="386"/>
    </row>
    <row r="976" spans="3:5" ht="15">
      <c r="C976" s="386"/>
      <c r="E976" s="386"/>
    </row>
    <row r="977" spans="3:5" ht="15">
      <c r="C977" s="386"/>
      <c r="E977" s="386"/>
    </row>
    <row r="978" spans="3:5" ht="15">
      <c r="C978" s="386"/>
      <c r="E978" s="386"/>
    </row>
    <row r="979" spans="3:5" ht="15">
      <c r="C979" s="386"/>
      <c r="E979" s="386"/>
    </row>
    <row r="980" spans="3:5" ht="15">
      <c r="C980" s="386"/>
      <c r="E980" s="386"/>
    </row>
    <row r="981" spans="3:5" ht="15">
      <c r="C981" s="386"/>
      <c r="E981" s="386"/>
    </row>
    <row r="982" spans="3:5" ht="15">
      <c r="C982" s="386"/>
      <c r="E982" s="386"/>
    </row>
    <row r="983" spans="3:5" ht="15">
      <c r="C983" s="386"/>
      <c r="E983" s="386"/>
    </row>
    <row r="984" spans="3:5" ht="15">
      <c r="C984" s="386"/>
      <c r="E984" s="386"/>
    </row>
    <row r="985" spans="3:5" ht="15">
      <c r="C985" s="386"/>
      <c r="E985" s="386"/>
    </row>
    <row r="986" spans="3:5" ht="15">
      <c r="C986" s="386"/>
      <c r="E986" s="386"/>
    </row>
    <row r="987" spans="3:5" ht="15">
      <c r="C987" s="386"/>
      <c r="E987" s="386"/>
    </row>
    <row r="988" spans="3:5" ht="15">
      <c r="C988" s="386"/>
      <c r="E988" s="386"/>
    </row>
    <row r="989" spans="3:5" ht="15">
      <c r="C989" s="386"/>
      <c r="E989" s="386"/>
    </row>
    <row r="990" spans="3:5" ht="15">
      <c r="C990" s="386"/>
      <c r="E990" s="386"/>
    </row>
    <row r="991" spans="3:5" ht="15">
      <c r="C991" s="386"/>
      <c r="E991" s="386"/>
    </row>
    <row r="992" spans="3:5" ht="15">
      <c r="C992" s="386"/>
      <c r="E992" s="386"/>
    </row>
    <row r="993" spans="3:5" ht="15">
      <c r="C993" s="386"/>
      <c r="E993" s="386"/>
    </row>
    <row r="994" spans="3:5" ht="15">
      <c r="C994" s="386"/>
      <c r="E994" s="386"/>
    </row>
    <row r="995" spans="3:5" ht="15">
      <c r="C995" s="386"/>
      <c r="E995" s="386"/>
    </row>
    <row r="996" spans="3:5" ht="15">
      <c r="C996" s="386"/>
      <c r="E996" s="386"/>
    </row>
    <row r="997" spans="3:5" ht="15">
      <c r="C997" s="386"/>
      <c r="E997" s="386"/>
    </row>
    <row r="998" spans="3:5" ht="15">
      <c r="C998" s="386"/>
      <c r="E998" s="386"/>
    </row>
    <row r="999" spans="3:5" ht="15">
      <c r="C999" s="386"/>
      <c r="E999" s="386"/>
    </row>
    <row r="1000" spans="3:5" ht="15">
      <c r="C1000" s="386"/>
      <c r="E1000" s="386"/>
    </row>
    <row r="1001" spans="3:5" ht="15">
      <c r="C1001" s="386"/>
      <c r="E1001" s="386"/>
    </row>
    <row r="1002" spans="3:5" ht="15">
      <c r="C1002" s="386"/>
      <c r="E1002" s="386"/>
    </row>
    <row r="1003" spans="3:5" ht="15">
      <c r="C1003" s="386"/>
      <c r="E1003" s="386"/>
    </row>
    <row r="1004" spans="3:5" ht="15">
      <c r="C1004" s="386"/>
      <c r="E1004" s="386"/>
    </row>
    <row r="1005" spans="3:5" ht="15">
      <c r="C1005" s="386"/>
      <c r="E1005" s="386"/>
    </row>
    <row r="1006" spans="3:5" ht="15">
      <c r="C1006" s="386"/>
      <c r="E1006" s="386"/>
    </row>
    <row r="1007" spans="3:5" ht="15">
      <c r="C1007" s="386"/>
      <c r="E1007" s="386"/>
    </row>
    <row r="1008" spans="3:5" ht="15">
      <c r="C1008" s="386"/>
      <c r="E1008" s="386"/>
    </row>
    <row r="1009" spans="3:5" ht="15">
      <c r="C1009" s="386"/>
      <c r="E1009" s="386"/>
    </row>
    <row r="1010" spans="3:5" ht="15">
      <c r="C1010" s="386"/>
      <c r="E1010" s="386"/>
    </row>
    <row r="1011" spans="3:5" ht="15">
      <c r="C1011" s="386"/>
      <c r="E1011" s="386"/>
    </row>
    <row r="1012" spans="3:5" ht="15">
      <c r="C1012" s="386"/>
      <c r="E1012" s="386"/>
    </row>
    <row r="1013" spans="3:5" ht="15">
      <c r="C1013" s="386"/>
      <c r="E1013" s="386"/>
    </row>
    <row r="1014" spans="3:5" ht="15">
      <c r="C1014" s="386"/>
      <c r="E1014" s="386"/>
    </row>
    <row r="1015" spans="3:5" ht="15">
      <c r="C1015" s="386"/>
      <c r="E1015" s="386"/>
    </row>
    <row r="1016" spans="3:5" ht="15">
      <c r="C1016" s="386"/>
      <c r="E1016" s="386"/>
    </row>
    <row r="1017" spans="3:5" ht="15">
      <c r="C1017" s="386"/>
      <c r="E1017" s="386"/>
    </row>
    <row r="1018" spans="3:5" ht="15">
      <c r="C1018" s="386"/>
      <c r="E1018" s="386"/>
    </row>
    <row r="1019" spans="3:5" ht="15">
      <c r="C1019" s="386"/>
      <c r="E1019" s="386"/>
    </row>
    <row r="1020" spans="3:5" ht="15">
      <c r="C1020" s="386"/>
      <c r="E1020" s="386"/>
    </row>
    <row r="1021" spans="3:5" ht="15">
      <c r="C1021" s="386"/>
      <c r="E1021" s="386"/>
    </row>
    <row r="1022" spans="3:5" ht="15">
      <c r="C1022" s="386"/>
      <c r="E1022" s="386"/>
    </row>
    <row r="1023" spans="3:5" ht="15">
      <c r="C1023" s="386"/>
      <c r="E1023" s="386"/>
    </row>
    <row r="1024" spans="3:5" ht="15">
      <c r="C1024" s="386"/>
      <c r="E1024" s="386"/>
    </row>
    <row r="1025" spans="3:5" ht="15">
      <c r="C1025" s="386"/>
      <c r="E1025" s="386"/>
    </row>
    <row r="1026" spans="3:5" ht="15">
      <c r="C1026" s="386"/>
      <c r="E1026" s="386"/>
    </row>
    <row r="1027" spans="3:5" ht="15">
      <c r="C1027" s="386"/>
      <c r="E1027" s="386"/>
    </row>
    <row r="1028" spans="3:5" ht="15">
      <c r="C1028" s="386"/>
      <c r="E1028" s="386"/>
    </row>
    <row r="1029" spans="3:5" ht="15">
      <c r="C1029" s="386"/>
      <c r="E1029" s="386"/>
    </row>
    <row r="1030" spans="3:5" ht="15">
      <c r="C1030" s="386"/>
      <c r="E1030" s="386"/>
    </row>
    <row r="1031" spans="3:5" ht="15">
      <c r="C1031" s="386"/>
      <c r="E1031" s="386"/>
    </row>
    <row r="1032" spans="3:5" ht="15">
      <c r="C1032" s="386"/>
      <c r="E1032" s="386"/>
    </row>
    <row r="1033" spans="3:5" ht="15">
      <c r="C1033" s="386"/>
      <c r="E1033" s="386"/>
    </row>
    <row r="1034" spans="3:5" ht="15">
      <c r="C1034" s="386"/>
      <c r="E1034" s="386"/>
    </row>
    <row r="1035" spans="3:5" ht="15">
      <c r="C1035" s="386"/>
      <c r="E1035" s="386"/>
    </row>
    <row r="1036" spans="3:5" ht="15">
      <c r="C1036" s="386"/>
      <c r="E1036" s="386"/>
    </row>
    <row r="1037" spans="3:5" ht="15">
      <c r="C1037" s="386"/>
      <c r="E1037" s="386"/>
    </row>
    <row r="1038" spans="3:5" ht="15">
      <c r="C1038" s="386"/>
      <c r="E1038" s="386"/>
    </row>
    <row r="1039" spans="3:5" ht="15">
      <c r="C1039" s="386"/>
      <c r="E1039" s="386"/>
    </row>
    <row r="1040" spans="3:5" ht="15">
      <c r="C1040" s="386"/>
      <c r="E1040" s="386"/>
    </row>
    <row r="1041" spans="3:5" ht="15">
      <c r="C1041" s="386"/>
      <c r="E1041" s="386"/>
    </row>
    <row r="1042" spans="3:5" ht="15">
      <c r="C1042" s="386"/>
      <c r="E1042" s="386"/>
    </row>
    <row r="1043" spans="3:5" ht="15">
      <c r="C1043" s="386"/>
      <c r="E1043" s="386"/>
    </row>
    <row r="1044" spans="3:5" ht="15">
      <c r="C1044" s="386"/>
      <c r="E1044" s="386"/>
    </row>
    <row r="1045" spans="3:5" ht="15">
      <c r="C1045" s="386"/>
      <c r="E1045" s="386"/>
    </row>
    <row r="1046" spans="3:5" ht="15">
      <c r="C1046" s="386"/>
      <c r="E1046" s="386"/>
    </row>
    <row r="1047" spans="3:5" ht="15">
      <c r="C1047" s="386"/>
      <c r="E1047" s="386"/>
    </row>
    <row r="1048" spans="3:5" ht="15">
      <c r="C1048" s="386"/>
      <c r="E1048" s="386"/>
    </row>
    <row r="1049" spans="3:5" ht="15">
      <c r="C1049" s="386"/>
      <c r="E1049" s="386"/>
    </row>
    <row r="1050" spans="3:5" ht="15">
      <c r="C1050" s="386"/>
      <c r="E1050" s="386"/>
    </row>
    <row r="1051" spans="3:5" ht="15">
      <c r="C1051" s="386"/>
      <c r="E1051" s="386"/>
    </row>
    <row r="1052" spans="3:5" ht="15">
      <c r="C1052" s="386"/>
      <c r="E1052" s="386"/>
    </row>
    <row r="1053" spans="3:5" ht="15">
      <c r="C1053" s="386"/>
      <c r="E1053" s="386"/>
    </row>
    <row r="1054" spans="3:5" ht="15">
      <c r="C1054" s="386"/>
      <c r="E1054" s="386"/>
    </row>
    <row r="1055" spans="3:5" ht="15">
      <c r="C1055" s="386"/>
      <c r="E1055" s="386"/>
    </row>
    <row r="1056" spans="3:5" ht="15">
      <c r="C1056" s="386"/>
      <c r="E1056" s="386"/>
    </row>
    <row r="1057" spans="3:5" ht="15">
      <c r="C1057" s="386"/>
      <c r="E1057" s="386"/>
    </row>
    <row r="1058" spans="3:5" ht="15">
      <c r="C1058" s="386"/>
      <c r="E1058" s="386"/>
    </row>
    <row r="1059" spans="3:5" ht="15">
      <c r="C1059" s="386"/>
      <c r="E1059" s="386"/>
    </row>
    <row r="1060" spans="3:5" ht="15">
      <c r="C1060" s="386"/>
      <c r="E1060" s="386"/>
    </row>
    <row r="1061" spans="3:5" ht="15">
      <c r="C1061" s="386"/>
      <c r="E1061" s="386"/>
    </row>
    <row r="1062" spans="3:5" ht="15">
      <c r="C1062" s="386"/>
      <c r="E1062" s="386"/>
    </row>
    <row r="1063" spans="3:5" ht="15">
      <c r="C1063" s="386"/>
      <c r="E1063" s="386"/>
    </row>
    <row r="1064" spans="3:5" ht="15">
      <c r="C1064" s="386"/>
      <c r="E1064" s="386"/>
    </row>
    <row r="1065" spans="3:5" ht="15">
      <c r="C1065" s="386"/>
      <c r="E1065" s="386"/>
    </row>
    <row r="1066" spans="3:5" ht="15">
      <c r="C1066" s="386"/>
      <c r="E1066" s="386"/>
    </row>
    <row r="1067" spans="3:5" ht="15">
      <c r="C1067" s="386"/>
      <c r="E1067" s="386"/>
    </row>
    <row r="1068" spans="3:5" ht="15">
      <c r="C1068" s="386"/>
      <c r="E1068" s="386"/>
    </row>
    <row r="1069" spans="3:5" ht="15">
      <c r="C1069" s="386"/>
      <c r="E1069" s="386"/>
    </row>
    <row r="1070" spans="3:5" ht="15">
      <c r="C1070" s="386"/>
      <c r="E1070" s="386"/>
    </row>
    <row r="1071" spans="3:5" ht="15">
      <c r="C1071" s="386"/>
      <c r="E1071" s="386"/>
    </row>
    <row r="1072" spans="3:5" ht="15">
      <c r="C1072" s="386"/>
      <c r="E1072" s="386"/>
    </row>
    <row r="1073" spans="3:5" ht="15">
      <c r="C1073" s="386"/>
      <c r="E1073" s="386"/>
    </row>
    <row r="1074" spans="3:5" ht="15">
      <c r="C1074" s="386"/>
      <c r="E1074" s="386"/>
    </row>
    <row r="1075" spans="3:5" ht="15">
      <c r="C1075" s="386"/>
      <c r="E1075" s="386"/>
    </row>
    <row r="1076" spans="3:5" ht="15">
      <c r="C1076" s="386"/>
      <c r="E1076" s="386"/>
    </row>
    <row r="1077" spans="3:5" ht="15">
      <c r="C1077" s="386"/>
      <c r="E1077" s="386"/>
    </row>
    <row r="1078" spans="3:5" ht="15">
      <c r="C1078" s="386"/>
      <c r="E1078" s="386"/>
    </row>
    <row r="1079" spans="3:5" ht="15">
      <c r="C1079" s="386"/>
      <c r="E1079" s="386"/>
    </row>
    <row r="1080" spans="3:5" ht="15">
      <c r="C1080" s="386"/>
      <c r="E1080" s="386"/>
    </row>
    <row r="1081" spans="3:5" ht="15">
      <c r="C1081" s="386"/>
      <c r="E1081" s="386"/>
    </row>
    <row r="1082" spans="3:5" ht="15">
      <c r="C1082" s="386"/>
      <c r="E1082" s="386"/>
    </row>
    <row r="1083" spans="3:5" ht="15">
      <c r="C1083" s="386"/>
      <c r="E1083" s="386"/>
    </row>
    <row r="1084" spans="3:5" ht="15">
      <c r="C1084" s="386"/>
      <c r="E1084" s="386"/>
    </row>
    <row r="1085" spans="3:5" ht="15">
      <c r="C1085" s="386"/>
      <c r="E1085" s="386"/>
    </row>
    <row r="1086" spans="3:5" ht="15">
      <c r="C1086" s="386"/>
      <c r="E1086" s="386"/>
    </row>
    <row r="1087" spans="3:5" ht="15">
      <c r="C1087" s="386"/>
      <c r="E1087" s="386"/>
    </row>
    <row r="1088" spans="3:5" ht="15">
      <c r="C1088" s="386"/>
      <c r="E1088" s="386"/>
    </row>
    <row r="1089" spans="3:5" ht="15">
      <c r="C1089" s="386"/>
      <c r="E1089" s="386"/>
    </row>
    <row r="1090" spans="3:5" ht="15">
      <c r="C1090" s="386"/>
      <c r="E1090" s="386"/>
    </row>
    <row r="1091" spans="3:5" ht="15">
      <c r="C1091" s="386"/>
      <c r="E1091" s="386"/>
    </row>
    <row r="1092" spans="3:5" ht="15">
      <c r="C1092" s="386"/>
      <c r="E1092" s="386"/>
    </row>
    <row r="1093" spans="3:5" ht="15">
      <c r="C1093" s="386"/>
      <c r="E1093" s="386"/>
    </row>
    <row r="1094" spans="3:5" ht="15">
      <c r="C1094" s="386"/>
      <c r="E1094" s="386"/>
    </row>
    <row r="1095" spans="3:5" ht="15">
      <c r="C1095" s="386"/>
      <c r="E1095" s="386"/>
    </row>
    <row r="1096" spans="3:5" ht="15">
      <c r="C1096" s="386"/>
      <c r="E1096" s="386"/>
    </row>
    <row r="1097" spans="3:5" ht="15">
      <c r="C1097" s="386"/>
      <c r="E1097" s="386"/>
    </row>
    <row r="1098" spans="3:5" ht="15">
      <c r="C1098" s="386"/>
      <c r="E1098" s="386"/>
    </row>
    <row r="1099" spans="3:5" ht="15">
      <c r="C1099" s="386"/>
      <c r="E1099" s="386"/>
    </row>
    <row r="1100" spans="3:5" ht="15">
      <c r="C1100" s="386"/>
      <c r="E1100" s="386"/>
    </row>
    <row r="1101" spans="3:5" ht="15">
      <c r="C1101" s="386"/>
      <c r="E1101" s="386"/>
    </row>
    <row r="1102" spans="3:5" ht="15">
      <c r="C1102" s="386"/>
      <c r="E1102" s="386"/>
    </row>
    <row r="1103" spans="3:5" ht="15">
      <c r="C1103" s="386"/>
      <c r="E1103" s="386"/>
    </row>
    <row r="1104" spans="3:5" ht="15">
      <c r="C1104" s="386"/>
      <c r="E1104" s="386"/>
    </row>
    <row r="1105" spans="3:5" ht="15">
      <c r="C1105" s="386"/>
      <c r="E1105" s="386"/>
    </row>
    <row r="1106" spans="3:5" ht="15">
      <c r="C1106" s="386"/>
      <c r="E1106" s="386"/>
    </row>
    <row r="1107" spans="3:5" ht="15">
      <c r="C1107" s="386"/>
      <c r="E1107" s="386"/>
    </row>
    <row r="1108" spans="3:5" ht="15">
      <c r="C1108" s="386"/>
      <c r="E1108" s="386"/>
    </row>
    <row r="1109" spans="3:5" ht="15">
      <c r="C1109" s="386"/>
      <c r="E1109" s="386"/>
    </row>
    <row r="1110" spans="3:5" ht="15">
      <c r="C1110" s="386"/>
      <c r="E1110" s="386"/>
    </row>
    <row r="1111" spans="3:5" ht="15">
      <c r="C1111" s="386"/>
      <c r="E1111" s="386"/>
    </row>
    <row r="1112" spans="3:5" ht="15">
      <c r="C1112" s="386"/>
      <c r="E1112" s="386"/>
    </row>
    <row r="1113" spans="3:5" ht="15">
      <c r="C1113" s="386"/>
      <c r="E1113" s="386"/>
    </row>
    <row r="1114" spans="3:5" ht="15">
      <c r="C1114" s="386"/>
      <c r="E1114" s="386"/>
    </row>
    <row r="1115" spans="3:5" ht="15">
      <c r="C1115" s="386"/>
      <c r="E1115" s="386"/>
    </row>
    <row r="1116" spans="3:5" ht="15">
      <c r="C1116" s="386"/>
      <c r="E1116" s="386"/>
    </row>
    <row r="1117" spans="3:5" ht="15">
      <c r="C1117" s="386"/>
      <c r="E1117" s="386"/>
    </row>
    <row r="1118" spans="3:5" ht="15">
      <c r="C1118" s="386"/>
      <c r="E1118" s="386"/>
    </row>
    <row r="1119" spans="3:5" ht="15">
      <c r="C1119" s="386"/>
      <c r="E1119" s="386"/>
    </row>
    <row r="1120" spans="3:5" ht="15">
      <c r="C1120" s="386"/>
      <c r="E1120" s="386"/>
    </row>
    <row r="1121" spans="3:5" ht="15">
      <c r="C1121" s="386"/>
      <c r="E1121" s="386"/>
    </row>
    <row r="1122" spans="3:5" ht="15">
      <c r="C1122" s="386"/>
      <c r="E1122" s="386"/>
    </row>
    <row r="1123" spans="3:5" ht="15">
      <c r="C1123" s="386"/>
      <c r="E1123" s="386"/>
    </row>
    <row r="1124" spans="3:5" ht="15">
      <c r="C1124" s="386"/>
      <c r="E1124" s="386"/>
    </row>
    <row r="1125" spans="3:5" ht="15">
      <c r="C1125" s="386"/>
      <c r="E1125" s="386"/>
    </row>
    <row r="1126" spans="3:5" ht="15">
      <c r="C1126" s="386"/>
      <c r="E1126" s="386"/>
    </row>
    <row r="1127" spans="3:5" ht="15">
      <c r="C1127" s="386"/>
      <c r="E1127" s="386"/>
    </row>
    <row r="1128" spans="3:5" ht="15">
      <c r="C1128" s="386"/>
      <c r="E1128" s="386"/>
    </row>
    <row r="1129" spans="3:5" ht="15">
      <c r="C1129" s="386"/>
      <c r="E1129" s="386"/>
    </row>
    <row r="1130" spans="3:5" ht="15">
      <c r="C1130" s="386"/>
      <c r="E1130" s="386"/>
    </row>
    <row r="1131" spans="3:5" ht="15">
      <c r="C1131" s="386"/>
      <c r="E1131" s="386"/>
    </row>
    <row r="1132" spans="3:5" ht="15">
      <c r="C1132" s="386"/>
      <c r="E1132" s="386"/>
    </row>
    <row r="1133" spans="3:5" ht="15">
      <c r="C1133" s="386"/>
      <c r="E1133" s="386"/>
    </row>
    <row r="1134" spans="3:5" ht="15">
      <c r="C1134" s="386"/>
      <c r="E1134" s="386"/>
    </row>
    <row r="1135" spans="3:5" ht="15">
      <c r="C1135" s="386"/>
      <c r="E1135" s="386"/>
    </row>
    <row r="1136" spans="3:5" ht="15">
      <c r="C1136" s="386"/>
      <c r="E1136" s="386"/>
    </row>
    <row r="1137" spans="3:5" ht="15">
      <c r="C1137" s="386"/>
      <c r="E1137" s="386"/>
    </row>
    <row r="1138" spans="3:5" ht="15">
      <c r="C1138" s="386"/>
      <c r="E1138" s="386"/>
    </row>
    <row r="1139" spans="3:5" ht="15">
      <c r="C1139" s="386"/>
      <c r="E1139" s="386"/>
    </row>
    <row r="1140" spans="3:5" ht="15">
      <c r="C1140" s="386"/>
      <c r="E1140" s="386"/>
    </row>
    <row r="1141" spans="3:5" ht="15">
      <c r="C1141" s="386"/>
      <c r="E1141" s="386"/>
    </row>
    <row r="1142" spans="3:5" ht="15">
      <c r="C1142" s="386"/>
      <c r="E1142" s="386"/>
    </row>
    <row r="1143" spans="3:5" ht="15">
      <c r="C1143" s="386"/>
      <c r="E1143" s="386"/>
    </row>
    <row r="1144" spans="3:5" ht="15">
      <c r="C1144" s="386"/>
      <c r="E1144" s="386"/>
    </row>
    <row r="1145" spans="3:5" ht="15">
      <c r="C1145" s="386"/>
      <c r="E1145" s="386"/>
    </row>
    <row r="1146" spans="3:5" ht="15">
      <c r="C1146" s="386"/>
      <c r="E1146" s="386"/>
    </row>
    <row r="1147" spans="3:5" ht="15">
      <c r="C1147" s="386"/>
      <c r="E1147" s="386"/>
    </row>
    <row r="1148" spans="3:5" ht="15">
      <c r="C1148" s="386"/>
      <c r="E1148" s="386"/>
    </row>
    <row r="1149" spans="3:5" ht="15">
      <c r="C1149" s="386"/>
      <c r="E1149" s="386"/>
    </row>
    <row r="1150" spans="3:5" ht="15">
      <c r="C1150" s="386"/>
      <c r="E1150" s="386"/>
    </row>
    <row r="1151" spans="3:5" ht="15">
      <c r="C1151" s="386"/>
      <c r="E1151" s="386"/>
    </row>
    <row r="1152" spans="3:5" ht="15">
      <c r="C1152" s="386"/>
      <c r="E1152" s="386"/>
    </row>
    <row r="1153" spans="3:5" ht="15">
      <c r="C1153" s="386"/>
      <c r="E1153" s="386"/>
    </row>
    <row r="1154" spans="3:5" ht="15">
      <c r="C1154" s="386"/>
      <c r="E1154" s="386"/>
    </row>
    <row r="1155" spans="3:5" ht="15">
      <c r="C1155" s="386"/>
      <c r="E1155" s="386"/>
    </row>
    <row r="1156" spans="3:5" ht="15">
      <c r="C1156" s="386"/>
      <c r="E1156" s="386"/>
    </row>
    <row r="1157" spans="3:5" ht="15">
      <c r="C1157" s="386"/>
      <c r="E1157" s="386"/>
    </row>
    <row r="1158" spans="3:5" ht="15">
      <c r="C1158" s="386"/>
      <c r="E1158" s="386"/>
    </row>
    <row r="1159" spans="3:5" ht="15">
      <c r="C1159" s="386"/>
      <c r="E1159" s="386"/>
    </row>
    <row r="1160" spans="3:5" ht="15">
      <c r="C1160" s="386"/>
      <c r="E1160" s="386"/>
    </row>
    <row r="1161" spans="3:5" ht="15">
      <c r="C1161" s="386"/>
      <c r="E1161" s="386"/>
    </row>
    <row r="1162" spans="3:5" ht="15">
      <c r="C1162" s="386"/>
      <c r="E1162" s="386"/>
    </row>
    <row r="1163" spans="3:5" ht="15">
      <c r="C1163" s="386"/>
      <c r="E1163" s="386"/>
    </row>
    <row r="1164" spans="3:5" ht="15">
      <c r="C1164" s="386"/>
      <c r="E1164" s="386"/>
    </row>
    <row r="1165" spans="3:5" ht="15">
      <c r="C1165" s="386"/>
      <c r="E1165" s="386"/>
    </row>
    <row r="1166" spans="3:5" ht="15">
      <c r="C1166" s="386"/>
      <c r="E1166" s="386"/>
    </row>
    <row r="1167" spans="3:5" ht="15">
      <c r="C1167" s="386"/>
      <c r="E1167" s="386"/>
    </row>
    <row r="1168" spans="3:5" ht="15">
      <c r="C1168" s="386"/>
      <c r="E1168" s="386"/>
    </row>
    <row r="1169" spans="3:5" ht="15">
      <c r="C1169" s="386"/>
      <c r="E1169" s="386"/>
    </row>
    <row r="1170" spans="3:5" ht="15">
      <c r="C1170" s="386"/>
      <c r="E1170" s="386"/>
    </row>
    <row r="1171" spans="3:5" ht="15">
      <c r="C1171" s="386"/>
      <c r="E1171" s="386"/>
    </row>
    <row r="1172" spans="3:5" ht="15">
      <c r="C1172" s="386"/>
      <c r="E1172" s="386"/>
    </row>
    <row r="1173" spans="3:5" ht="15">
      <c r="C1173" s="386"/>
      <c r="E1173" s="386"/>
    </row>
    <row r="1174" spans="3:5" ht="15">
      <c r="C1174" s="386"/>
      <c r="E1174" s="386"/>
    </row>
    <row r="1175" spans="3:5" ht="15">
      <c r="C1175" s="386"/>
      <c r="E1175" s="386"/>
    </row>
    <row r="1176" spans="3:5" ht="15">
      <c r="C1176" s="386"/>
      <c r="E1176" s="386"/>
    </row>
    <row r="1177" spans="3:5" ht="15">
      <c r="C1177" s="386"/>
      <c r="E1177" s="386"/>
    </row>
    <row r="1178" spans="3:5" ht="15">
      <c r="C1178" s="386"/>
      <c r="E1178" s="386"/>
    </row>
    <row r="1179" spans="3:5" ht="15">
      <c r="C1179" s="386"/>
      <c r="E1179" s="386"/>
    </row>
    <row r="1180" spans="3:5" ht="15">
      <c r="C1180" s="386"/>
      <c r="E1180" s="386"/>
    </row>
    <row r="1181" spans="3:5" ht="15">
      <c r="C1181" s="386"/>
      <c r="E1181" s="386"/>
    </row>
    <row r="1182" spans="3:5" ht="15">
      <c r="C1182" s="386"/>
      <c r="E1182" s="386"/>
    </row>
    <row r="1183" spans="3:5" ht="15">
      <c r="C1183" s="386"/>
      <c r="E1183" s="386"/>
    </row>
    <row r="1184" spans="3:5" ht="15">
      <c r="C1184" s="386"/>
      <c r="E1184" s="386"/>
    </row>
    <row r="1185" spans="3:5" ht="15">
      <c r="C1185" s="386"/>
      <c r="E1185" s="386"/>
    </row>
    <row r="1186" spans="3:5" ht="15">
      <c r="C1186" s="386"/>
      <c r="E1186" s="386"/>
    </row>
    <row r="1187" spans="3:5" ht="15">
      <c r="C1187" s="386"/>
      <c r="E1187" s="386"/>
    </row>
    <row r="1188" spans="3:5" ht="15">
      <c r="C1188" s="386"/>
      <c r="E1188" s="386"/>
    </row>
    <row r="1189" spans="3:5" ht="15">
      <c r="C1189" s="386"/>
      <c r="E1189" s="386"/>
    </row>
    <row r="1190" spans="3:5" ht="15">
      <c r="C1190" s="386"/>
      <c r="E1190" s="386"/>
    </row>
    <row r="1191" spans="3:5" ht="15">
      <c r="C1191" s="386"/>
      <c r="E1191" s="386"/>
    </row>
    <row r="1192" spans="3:5" ht="15">
      <c r="C1192" s="386"/>
      <c r="E1192" s="386"/>
    </row>
    <row r="1193" spans="3:5" ht="15">
      <c r="C1193" s="386"/>
      <c r="E1193" s="386"/>
    </row>
    <row r="1194" spans="3:5" ht="15">
      <c r="C1194" s="386"/>
      <c r="E1194" s="386"/>
    </row>
    <row r="1195" spans="3:5" ht="15">
      <c r="C1195" s="386"/>
      <c r="E1195" s="386"/>
    </row>
    <row r="1196" spans="3:5" ht="15">
      <c r="C1196" s="386"/>
      <c r="E1196" s="386"/>
    </row>
    <row r="1197" spans="3:5" ht="15">
      <c r="C1197" s="386"/>
      <c r="E1197" s="386"/>
    </row>
    <row r="1198" spans="3:5" ht="15">
      <c r="C1198" s="386"/>
      <c r="E1198" s="386"/>
    </row>
    <row r="1199" spans="3:5" ht="15">
      <c r="C1199" s="386"/>
      <c r="E1199" s="386"/>
    </row>
    <row r="1200" spans="3:5" ht="15">
      <c r="C1200" s="386"/>
      <c r="E1200" s="386"/>
    </row>
    <row r="1201" spans="3:5" ht="15">
      <c r="C1201" s="386"/>
      <c r="E1201" s="386"/>
    </row>
    <row r="1202" spans="3:5" ht="15">
      <c r="C1202" s="386"/>
      <c r="E1202" s="386"/>
    </row>
    <row r="1203" spans="3:5" ht="15">
      <c r="C1203" s="386"/>
      <c r="E1203" s="386"/>
    </row>
    <row r="1204" spans="3:5" ht="15">
      <c r="C1204" s="386"/>
      <c r="E1204" s="386"/>
    </row>
    <row r="1205" spans="3:5" ht="15">
      <c r="C1205" s="386"/>
      <c r="E1205" s="386"/>
    </row>
    <row r="1206" spans="3:5" ht="15">
      <c r="C1206" s="386"/>
      <c r="E1206" s="386"/>
    </row>
    <row r="1207" spans="3:5" ht="15">
      <c r="C1207" s="386"/>
      <c r="E1207" s="386"/>
    </row>
    <row r="1208" spans="3:5" ht="15">
      <c r="C1208" s="386"/>
      <c r="E1208" s="386"/>
    </row>
    <row r="1209" spans="3:5" ht="15">
      <c r="C1209" s="386"/>
      <c r="E1209" s="386"/>
    </row>
    <row r="1210" spans="3:5" ht="15">
      <c r="C1210" s="386"/>
      <c r="E1210" s="386"/>
    </row>
    <row r="1211" spans="3:5" ht="15">
      <c r="C1211" s="386"/>
      <c r="E1211" s="386"/>
    </row>
    <row r="1212" spans="3:5" ht="15">
      <c r="C1212" s="386"/>
      <c r="E1212" s="386"/>
    </row>
    <row r="1213" spans="3:5" ht="15">
      <c r="C1213" s="386"/>
      <c r="E1213" s="386"/>
    </row>
    <row r="1214" spans="3:5" ht="15">
      <c r="C1214" s="386"/>
      <c r="E1214" s="386"/>
    </row>
    <row r="1215" spans="3:5" ht="15">
      <c r="C1215" s="386"/>
      <c r="E1215" s="386"/>
    </row>
    <row r="1216" spans="3:5" ht="15">
      <c r="C1216" s="386"/>
      <c r="E1216" s="386"/>
    </row>
    <row r="1217" spans="3:5" ht="15">
      <c r="C1217" s="386"/>
      <c r="E1217" s="386"/>
    </row>
    <row r="1218" spans="3:5" ht="15">
      <c r="C1218" s="386"/>
      <c r="E1218" s="386"/>
    </row>
    <row r="1219" spans="3:5" ht="15">
      <c r="C1219" s="386"/>
      <c r="E1219" s="386"/>
    </row>
    <row r="1220" spans="3:5" ht="15">
      <c r="C1220" s="386"/>
      <c r="E1220" s="386"/>
    </row>
    <row r="1221" spans="3:5" ht="15">
      <c r="C1221" s="386"/>
      <c r="E1221" s="386"/>
    </row>
    <row r="1222" spans="3:5" ht="15">
      <c r="C1222" s="386"/>
      <c r="E1222" s="386"/>
    </row>
    <row r="1223" spans="3:5" ht="15">
      <c r="C1223" s="386"/>
      <c r="E1223" s="386"/>
    </row>
    <row r="1224" spans="3:5" ht="15">
      <c r="C1224" s="386"/>
      <c r="E1224" s="386"/>
    </row>
    <row r="1225" spans="3:5" ht="15">
      <c r="C1225" s="386"/>
      <c r="E1225" s="386"/>
    </row>
    <row r="1226" spans="3:5" ht="15">
      <c r="C1226" s="386"/>
      <c r="E1226" s="386"/>
    </row>
    <row r="1227" spans="3:5" ht="15">
      <c r="C1227" s="386"/>
      <c r="E1227" s="386"/>
    </row>
    <row r="1228" spans="3:5" ht="15">
      <c r="C1228" s="386"/>
      <c r="E1228" s="386"/>
    </row>
    <row r="1229" spans="3:5" ht="15">
      <c r="C1229" s="386"/>
      <c r="E1229" s="386"/>
    </row>
    <row r="1230" spans="3:5" ht="15">
      <c r="C1230" s="386"/>
      <c r="E1230" s="386"/>
    </row>
    <row r="1231" spans="3:5" ht="15">
      <c r="C1231" s="386"/>
      <c r="E1231" s="386"/>
    </row>
    <row r="1232" spans="3:5" ht="15">
      <c r="C1232" s="386"/>
      <c r="E1232" s="386"/>
    </row>
    <row r="1233" spans="3:5" ht="15">
      <c r="C1233" s="386"/>
      <c r="E1233" s="386"/>
    </row>
    <row r="1234" spans="3:5" ht="15">
      <c r="C1234" s="386"/>
      <c r="E1234" s="386"/>
    </row>
    <row r="1235" spans="3:5" ht="15">
      <c r="C1235" s="386"/>
      <c r="E1235" s="386"/>
    </row>
    <row r="1236" spans="3:5" ht="15">
      <c r="C1236" s="386"/>
      <c r="E1236" s="386"/>
    </row>
    <row r="1237" spans="3:5" ht="15">
      <c r="C1237" s="386"/>
      <c r="E1237" s="386"/>
    </row>
    <row r="1238" spans="3:5" ht="15">
      <c r="C1238" s="386"/>
      <c r="E1238" s="386"/>
    </row>
    <row r="1239" spans="3:5" ht="15">
      <c r="C1239" s="386"/>
      <c r="E1239" s="386"/>
    </row>
    <row r="1240" spans="3:5" ht="15">
      <c r="C1240" s="386"/>
      <c r="E1240" s="386"/>
    </row>
    <row r="1241" spans="3:5" ht="15">
      <c r="C1241" s="386"/>
      <c r="E1241" s="386"/>
    </row>
    <row r="1242" spans="3:5" ht="15">
      <c r="C1242" s="386"/>
      <c r="E1242" s="386"/>
    </row>
    <row r="1243" spans="3:5" ht="15">
      <c r="C1243" s="386"/>
      <c r="E1243" s="386"/>
    </row>
    <row r="1244" spans="3:5" ht="15">
      <c r="C1244" s="386"/>
      <c r="E1244" s="386"/>
    </row>
    <row r="1245" spans="3:5" ht="15">
      <c r="C1245" s="386"/>
      <c r="E1245" s="386"/>
    </row>
    <row r="1246" spans="3:5" ht="15">
      <c r="C1246" s="386"/>
      <c r="E1246" s="386"/>
    </row>
    <row r="1247" spans="3:5" ht="15">
      <c r="C1247" s="386"/>
      <c r="E1247" s="386"/>
    </row>
    <row r="1248" spans="3:5" ht="15">
      <c r="C1248" s="386"/>
      <c r="E1248" s="386"/>
    </row>
    <row r="1249" spans="3:5" ht="15">
      <c r="C1249" s="386"/>
      <c r="E1249" s="386"/>
    </row>
    <row r="1250" spans="3:5" ht="15">
      <c r="C1250" s="386"/>
      <c r="E1250" s="386"/>
    </row>
    <row r="1251" spans="3:5" ht="15">
      <c r="C1251" s="386"/>
      <c r="E1251" s="386"/>
    </row>
    <row r="1252" spans="3:5" ht="15">
      <c r="C1252" s="386"/>
      <c r="E1252" s="386"/>
    </row>
    <row r="1253" spans="3:5" ht="15">
      <c r="C1253" s="386"/>
      <c r="E1253" s="386"/>
    </row>
    <row r="1254" spans="3:5" ht="15">
      <c r="C1254" s="386"/>
      <c r="E1254" s="386"/>
    </row>
    <row r="1255" spans="3:5" ht="15">
      <c r="C1255" s="386"/>
      <c r="E1255" s="386"/>
    </row>
    <row r="1256" spans="3:5" ht="15">
      <c r="C1256" s="386"/>
      <c r="E1256" s="386"/>
    </row>
    <row r="1257" spans="3:5" ht="15">
      <c r="C1257" s="386"/>
      <c r="E1257" s="386"/>
    </row>
    <row r="1258" spans="3:5" ht="15">
      <c r="C1258" s="386"/>
      <c r="E1258" s="386"/>
    </row>
    <row r="1259" spans="3:5" ht="15">
      <c r="C1259" s="386"/>
      <c r="E1259" s="386"/>
    </row>
    <row r="1260" spans="3:5" ht="15">
      <c r="C1260" s="386"/>
      <c r="E1260" s="386"/>
    </row>
    <row r="1261" spans="3:5" ht="15">
      <c r="C1261" s="386"/>
      <c r="E1261" s="386"/>
    </row>
    <row r="1262" spans="3:5" ht="15">
      <c r="C1262" s="386"/>
      <c r="E1262" s="386"/>
    </row>
    <row r="1263" spans="3:5" ht="15">
      <c r="C1263" s="386"/>
      <c r="E1263" s="386"/>
    </row>
    <row r="1264" spans="3:5" ht="15">
      <c r="C1264" s="386"/>
      <c r="E1264" s="386"/>
    </row>
    <row r="1265" spans="3:5" ht="15">
      <c r="C1265" s="386"/>
      <c r="E1265" s="386"/>
    </row>
    <row r="1266" spans="3:5" ht="15">
      <c r="C1266" s="386"/>
      <c r="E1266" s="386"/>
    </row>
    <row r="1267" spans="3:5" ht="15">
      <c r="C1267" s="386"/>
      <c r="E1267" s="386"/>
    </row>
    <row r="1268" spans="3:5" ht="15">
      <c r="C1268" s="386"/>
      <c r="E1268" s="386"/>
    </row>
    <row r="1269" spans="3:5" ht="15">
      <c r="C1269" s="386"/>
      <c r="E1269" s="386"/>
    </row>
    <row r="1270" spans="3:5" ht="15">
      <c r="C1270" s="386"/>
      <c r="E1270" s="386"/>
    </row>
    <row r="1271" spans="3:5" ht="15">
      <c r="C1271" s="386"/>
      <c r="E1271" s="386"/>
    </row>
    <row r="1272" spans="3:5" ht="15">
      <c r="C1272" s="386"/>
      <c r="E1272" s="386"/>
    </row>
    <row r="1273" spans="3:5" ht="15">
      <c r="C1273" s="386"/>
      <c r="E1273" s="386"/>
    </row>
    <row r="1274" spans="3:5" ht="15">
      <c r="C1274" s="386"/>
      <c r="E1274" s="386"/>
    </row>
    <row r="1275" spans="3:5" ht="15">
      <c r="C1275" s="386"/>
      <c r="E1275" s="386"/>
    </row>
    <row r="1276" spans="3:5" ht="15">
      <c r="C1276" s="386"/>
      <c r="E1276" s="386"/>
    </row>
    <row r="1277" spans="3:5" ht="15">
      <c r="C1277" s="386"/>
      <c r="E1277" s="386"/>
    </row>
    <row r="1278" spans="3:5" ht="15">
      <c r="C1278" s="386"/>
      <c r="E1278" s="386"/>
    </row>
    <row r="1279" spans="3:5" ht="15">
      <c r="C1279" s="386"/>
      <c r="E1279" s="386"/>
    </row>
    <row r="1280" spans="3:5" ht="15">
      <c r="C1280" s="386"/>
      <c r="E1280" s="386"/>
    </row>
    <row r="1281" spans="3:5" ht="15">
      <c r="C1281" s="386"/>
      <c r="E1281" s="386"/>
    </row>
    <row r="1282" spans="3:5" ht="15">
      <c r="C1282" s="386"/>
      <c r="E1282" s="386"/>
    </row>
    <row r="1283" spans="3:5" ht="15">
      <c r="C1283" s="386"/>
      <c r="E1283" s="386"/>
    </row>
    <row r="1284" spans="3:5" ht="15">
      <c r="C1284" s="386"/>
      <c r="E1284" s="386"/>
    </row>
    <row r="1285" spans="3:5" ht="15">
      <c r="C1285" s="386"/>
      <c r="E1285" s="386"/>
    </row>
    <row r="1286" spans="3:5" ht="15">
      <c r="C1286" s="386"/>
      <c r="E1286" s="386"/>
    </row>
    <row r="1287" spans="3:5" ht="15">
      <c r="C1287" s="386"/>
      <c r="E1287" s="386"/>
    </row>
    <row r="1288" spans="3:5" ht="15">
      <c r="C1288" s="386"/>
      <c r="E1288" s="386"/>
    </row>
    <row r="1289" spans="3:5" ht="15">
      <c r="C1289" s="386"/>
      <c r="E1289" s="386"/>
    </row>
    <row r="1290" spans="3:5" ht="15">
      <c r="C1290" s="386"/>
      <c r="E1290" s="386"/>
    </row>
    <row r="1291" spans="3:5" ht="15">
      <c r="C1291" s="386"/>
      <c r="E1291" s="386"/>
    </row>
    <row r="1292" spans="3:5" ht="15">
      <c r="C1292" s="386"/>
      <c r="E1292" s="386"/>
    </row>
    <row r="1293" spans="3:5" ht="15">
      <c r="C1293" s="386"/>
      <c r="E1293" s="386"/>
    </row>
    <row r="1294" spans="3:5" ht="15">
      <c r="C1294" s="386"/>
      <c r="E1294" s="386"/>
    </row>
    <row r="1295" spans="3:5" ht="15">
      <c r="C1295" s="386"/>
      <c r="E1295" s="386"/>
    </row>
    <row r="1296" spans="3:5" ht="15">
      <c r="C1296" s="386"/>
      <c r="E1296" s="386"/>
    </row>
    <row r="1297" spans="3:5" ht="15">
      <c r="C1297" s="386"/>
      <c r="E1297" s="386"/>
    </row>
    <row r="1298" spans="3:5" ht="15">
      <c r="C1298" s="386"/>
      <c r="E1298" s="386"/>
    </row>
    <row r="1299" spans="3:5" ht="15">
      <c r="C1299" s="386"/>
      <c r="E1299" s="386"/>
    </row>
    <row r="1300" spans="3:5" ht="15">
      <c r="C1300" s="386"/>
      <c r="E1300" s="386"/>
    </row>
    <row r="1301" spans="3:5" ht="15">
      <c r="C1301" s="386"/>
      <c r="E1301" s="386"/>
    </row>
    <row r="1302" spans="3:5" ht="15">
      <c r="C1302" s="386"/>
      <c r="E1302" s="386"/>
    </row>
    <row r="1303" spans="3:5" ht="15">
      <c r="C1303" s="386"/>
      <c r="E1303" s="386"/>
    </row>
    <row r="1304" spans="3:5" ht="15">
      <c r="C1304" s="386"/>
      <c r="E1304" s="386"/>
    </row>
    <row r="1305" spans="3:5" ht="15">
      <c r="C1305" s="386"/>
      <c r="E1305" s="386"/>
    </row>
    <row r="1306" spans="3:5" ht="15">
      <c r="C1306" s="386"/>
      <c r="E1306" s="386"/>
    </row>
    <row r="1307" spans="3:5" ht="15">
      <c r="C1307" s="386"/>
      <c r="E1307" s="386"/>
    </row>
    <row r="1308" spans="3:5" ht="15">
      <c r="C1308" s="386"/>
      <c r="E1308" s="386"/>
    </row>
    <row r="1309" spans="3:5" ht="15">
      <c r="C1309" s="386"/>
      <c r="E1309" s="386"/>
    </row>
    <row r="1310" spans="3:5" ht="15">
      <c r="C1310" s="386"/>
      <c r="E1310" s="386"/>
    </row>
    <row r="1311" spans="3:5" ht="15">
      <c r="C1311" s="386"/>
      <c r="E1311" s="386"/>
    </row>
    <row r="1312" spans="3:5" ht="15">
      <c r="C1312" s="386"/>
      <c r="E1312" s="386"/>
    </row>
    <row r="1313" spans="3:5" ht="15">
      <c r="C1313" s="386"/>
      <c r="E1313" s="386"/>
    </row>
    <row r="1314" spans="3:5" ht="15">
      <c r="C1314" s="386"/>
      <c r="E1314" s="386"/>
    </row>
    <row r="1315" spans="3:5" ht="15">
      <c r="C1315" s="386"/>
      <c r="E1315" s="386"/>
    </row>
    <row r="1316" spans="3:5" ht="15">
      <c r="C1316" s="386"/>
      <c r="E1316" s="386"/>
    </row>
    <row r="1317" spans="3:5" ht="15">
      <c r="C1317" s="386"/>
      <c r="E1317" s="386"/>
    </row>
    <row r="1318" spans="3:5" ht="15">
      <c r="C1318" s="386"/>
      <c r="E1318" s="386"/>
    </row>
    <row r="1319" spans="3:5" ht="15">
      <c r="C1319" s="386"/>
      <c r="E1319" s="386"/>
    </row>
    <row r="1320" spans="3:5" ht="15">
      <c r="C1320" s="386"/>
      <c r="E1320" s="386"/>
    </row>
    <row r="1321" spans="3:5" ht="15">
      <c r="C1321" s="386"/>
      <c r="E1321" s="386"/>
    </row>
    <row r="1322" spans="3:5" ht="15">
      <c r="C1322" s="386"/>
      <c r="E1322" s="386"/>
    </row>
    <row r="1323" spans="3:5" ht="15">
      <c r="C1323" s="386"/>
      <c r="E1323" s="386"/>
    </row>
    <row r="1324" spans="3:5" ht="15">
      <c r="C1324" s="386"/>
      <c r="E1324" s="386"/>
    </row>
    <row r="1325" spans="3:5" ht="15">
      <c r="C1325" s="386"/>
      <c r="E1325" s="386"/>
    </row>
    <row r="1326" spans="3:5" ht="15">
      <c r="C1326" s="386"/>
      <c r="E1326" s="386"/>
    </row>
    <row r="1327" spans="3:5" ht="15">
      <c r="C1327" s="386"/>
      <c r="E1327" s="386"/>
    </row>
    <row r="1328" spans="3:5" ht="15">
      <c r="C1328" s="386"/>
      <c r="E1328" s="386"/>
    </row>
    <row r="1329" spans="3:5" ht="15">
      <c r="C1329" s="386"/>
      <c r="E1329" s="386"/>
    </row>
    <row r="1330" spans="3:5" ht="15">
      <c r="C1330" s="386"/>
      <c r="E1330" s="386"/>
    </row>
    <row r="1331" spans="3:5" ht="15">
      <c r="C1331" s="386"/>
      <c r="E1331" s="386"/>
    </row>
    <row r="1332" spans="3:5" ht="15">
      <c r="C1332" s="386"/>
      <c r="E1332" s="386"/>
    </row>
    <row r="1333" spans="3:5" ht="15">
      <c r="C1333" s="386"/>
      <c r="E1333" s="386"/>
    </row>
    <row r="1334" spans="3:5" ht="15">
      <c r="C1334" s="386"/>
      <c r="E1334" s="386"/>
    </row>
    <row r="1335" spans="3:5" ht="15">
      <c r="C1335" s="386"/>
      <c r="E1335" s="386"/>
    </row>
    <row r="1336" spans="3:5" ht="15">
      <c r="C1336" s="386"/>
      <c r="E1336" s="386"/>
    </row>
    <row r="1337" spans="3:5" ht="15">
      <c r="C1337" s="386"/>
      <c r="E1337" s="386"/>
    </row>
    <row r="1338" spans="3:5" ht="15">
      <c r="C1338" s="386"/>
      <c r="E1338" s="386"/>
    </row>
    <row r="1339" spans="3:5" ht="15">
      <c r="C1339" s="386"/>
      <c r="E1339" s="386"/>
    </row>
    <row r="1340" spans="3:5" ht="15">
      <c r="C1340" s="386"/>
      <c r="E1340" s="386"/>
    </row>
    <row r="1341" spans="3:5" ht="15">
      <c r="C1341" s="386"/>
      <c r="E1341" s="386"/>
    </row>
    <row r="1342" spans="3:5" ht="15">
      <c r="C1342" s="386"/>
      <c r="E1342" s="386"/>
    </row>
    <row r="1343" spans="3:5" ht="15">
      <c r="C1343" s="386"/>
      <c r="E1343" s="386"/>
    </row>
    <row r="1344" spans="3:5" ht="15">
      <c r="C1344" s="386"/>
      <c r="E1344" s="386"/>
    </row>
    <row r="1345" spans="3:5" ht="15">
      <c r="C1345" s="386"/>
      <c r="E1345" s="386"/>
    </row>
    <row r="1346" spans="3:5" ht="15">
      <c r="C1346" s="386"/>
      <c r="E1346" s="386"/>
    </row>
    <row r="1347" spans="3:5" ht="15">
      <c r="C1347" s="386"/>
      <c r="E1347" s="386"/>
    </row>
    <row r="1348" spans="3:5" ht="15">
      <c r="C1348" s="386"/>
      <c r="E1348" s="386"/>
    </row>
    <row r="1349" spans="3:5" ht="15">
      <c r="C1349" s="386"/>
      <c r="E1349" s="386"/>
    </row>
    <row r="1350" spans="3:5" ht="15">
      <c r="C1350" s="386"/>
      <c r="E1350" s="386"/>
    </row>
    <row r="1351" spans="3:5" ht="15">
      <c r="C1351" s="386"/>
      <c r="E1351" s="386"/>
    </row>
    <row r="1352" spans="3:5" ht="15">
      <c r="C1352" s="386"/>
      <c r="E1352" s="386"/>
    </row>
    <row r="1353" spans="3:5" ht="15">
      <c r="C1353" s="386"/>
      <c r="E1353" s="386"/>
    </row>
    <row r="1354" spans="3:5" ht="15">
      <c r="C1354" s="386"/>
      <c r="E1354" s="386"/>
    </row>
    <row r="1355" spans="3:5" ht="15">
      <c r="C1355" s="386"/>
      <c r="E1355" s="386"/>
    </row>
    <row r="1356" spans="3:5" ht="15">
      <c r="C1356" s="386"/>
      <c r="E1356" s="386"/>
    </row>
    <row r="1357" spans="3:5" ht="15">
      <c r="C1357" s="386"/>
      <c r="E1357" s="386"/>
    </row>
    <row r="1358" spans="3:5" ht="15">
      <c r="C1358" s="386"/>
      <c r="E1358" s="386"/>
    </row>
    <row r="1359" spans="3:5" ht="15">
      <c r="C1359" s="386"/>
      <c r="E1359" s="386"/>
    </row>
    <row r="1360" spans="3:5" ht="15">
      <c r="C1360" s="386"/>
      <c r="E1360" s="386"/>
    </row>
    <row r="1361" spans="3:5" ht="15">
      <c r="C1361" s="386"/>
      <c r="E1361" s="386"/>
    </row>
    <row r="1362" spans="3:5" ht="15">
      <c r="C1362" s="386"/>
      <c r="E1362" s="386"/>
    </row>
    <row r="1363" spans="3:5" ht="15">
      <c r="C1363" s="386"/>
      <c r="E1363" s="386"/>
    </row>
    <row r="1364" spans="3:5" ht="15">
      <c r="C1364" s="386"/>
      <c r="E1364" s="386"/>
    </row>
    <row r="1365" spans="3:5" ht="15">
      <c r="C1365" s="386"/>
      <c r="E1365" s="386"/>
    </row>
    <row r="1366" spans="3:5" ht="15">
      <c r="C1366" s="386"/>
      <c r="E1366" s="386"/>
    </row>
    <row r="1367" spans="3:5" ht="15">
      <c r="C1367" s="386"/>
      <c r="E1367" s="386"/>
    </row>
    <row r="1368" spans="3:5" ht="15">
      <c r="C1368" s="386"/>
      <c r="E1368" s="386"/>
    </row>
    <row r="1369" spans="3:5" ht="15">
      <c r="C1369" s="386"/>
      <c r="E1369" s="386"/>
    </row>
    <row r="1370" spans="3:5" ht="15">
      <c r="C1370" s="386"/>
      <c r="E1370" s="386"/>
    </row>
    <row r="1371" spans="3:5" ht="15">
      <c r="C1371" s="386"/>
      <c r="E1371" s="386"/>
    </row>
    <row r="1372" spans="3:5" ht="15">
      <c r="C1372" s="386"/>
      <c r="E1372" s="386"/>
    </row>
    <row r="1373" spans="3:5" ht="15">
      <c r="C1373" s="386"/>
      <c r="E1373" s="386"/>
    </row>
    <row r="1374" spans="3:5" ht="15">
      <c r="C1374" s="386"/>
      <c r="E1374" s="386"/>
    </row>
    <row r="1375" spans="3:5" ht="15">
      <c r="C1375" s="386"/>
      <c r="E1375" s="386"/>
    </row>
    <row r="1376" spans="3:5" ht="15">
      <c r="C1376" s="386"/>
      <c r="E1376" s="386"/>
    </row>
    <row r="1377" spans="3:5" ht="15">
      <c r="C1377" s="386"/>
      <c r="E1377" s="386"/>
    </row>
    <row r="1378" spans="3:5" ht="15">
      <c r="C1378" s="386"/>
      <c r="E1378" s="386"/>
    </row>
    <row r="1379" spans="3:5" ht="15">
      <c r="C1379" s="386"/>
      <c r="E1379" s="386"/>
    </row>
    <row r="1380" spans="3:5" ht="15">
      <c r="C1380" s="386"/>
      <c r="E1380" s="386"/>
    </row>
    <row r="1381" spans="3:5" ht="15">
      <c r="C1381" s="386"/>
      <c r="E1381" s="386"/>
    </row>
    <row r="1382" spans="3:5" ht="15">
      <c r="C1382" s="386"/>
      <c r="E1382" s="386"/>
    </row>
    <row r="1383" spans="3:5" ht="15">
      <c r="C1383" s="386"/>
      <c r="E1383" s="386"/>
    </row>
    <row r="1384" spans="3:5" ht="15">
      <c r="C1384" s="386"/>
      <c r="E1384" s="386"/>
    </row>
    <row r="1385" spans="3:5" ht="15">
      <c r="C1385" s="386"/>
      <c r="E1385" s="386"/>
    </row>
    <row r="1386" spans="3:5" ht="15">
      <c r="C1386" s="386"/>
      <c r="E1386" s="386"/>
    </row>
    <row r="1387" spans="3:5" ht="15">
      <c r="C1387" s="386"/>
      <c r="E1387" s="386"/>
    </row>
    <row r="1388" spans="3:5" ht="15">
      <c r="C1388" s="386"/>
      <c r="E1388" s="386"/>
    </row>
    <row r="1389" spans="3:5" ht="15">
      <c r="C1389" s="386"/>
      <c r="E1389" s="386"/>
    </row>
    <row r="1390" spans="3:5" ht="15">
      <c r="C1390" s="386"/>
      <c r="E1390" s="386"/>
    </row>
    <row r="1391" spans="3:5" ht="15">
      <c r="C1391" s="386"/>
      <c r="E1391" s="386"/>
    </row>
    <row r="1392" spans="3:5" ht="15">
      <c r="C1392" s="386"/>
      <c r="E1392" s="386"/>
    </row>
    <row r="1393" spans="3:5" ht="15">
      <c r="C1393" s="386"/>
      <c r="E1393" s="386"/>
    </row>
    <row r="1394" spans="3:5" ht="15">
      <c r="C1394" s="386"/>
      <c r="E1394" s="386"/>
    </row>
    <row r="1395" spans="3:5" ht="15">
      <c r="C1395" s="386"/>
      <c r="E1395" s="386"/>
    </row>
    <row r="1396" spans="3:5" ht="15">
      <c r="C1396" s="386"/>
      <c r="E1396" s="386"/>
    </row>
    <row r="1397" spans="3:5" ht="15">
      <c r="C1397" s="386"/>
      <c r="E1397" s="386"/>
    </row>
    <row r="1398" spans="3:5" ht="15">
      <c r="C1398" s="386"/>
      <c r="E1398" s="386"/>
    </row>
    <row r="1399" spans="3:5" ht="15">
      <c r="C1399" s="386"/>
      <c r="E1399" s="386"/>
    </row>
    <row r="1400" spans="3:5" ht="15">
      <c r="C1400" s="386"/>
      <c r="E1400" s="386"/>
    </row>
    <row r="1401" spans="3:5" ht="15">
      <c r="C1401" s="386"/>
      <c r="E1401" s="386"/>
    </row>
    <row r="1402" spans="3:5" ht="15">
      <c r="C1402" s="386"/>
      <c r="E1402" s="386"/>
    </row>
    <row r="1403" spans="3:5" ht="15">
      <c r="C1403" s="386"/>
      <c r="E1403" s="386"/>
    </row>
    <row r="1404" spans="3:5" ht="15">
      <c r="C1404" s="386"/>
      <c r="E1404" s="386"/>
    </row>
    <row r="1405" spans="3:5" ht="15">
      <c r="C1405" s="386"/>
      <c r="E1405" s="386"/>
    </row>
    <row r="1406" spans="3:5" ht="15">
      <c r="C1406" s="386"/>
      <c r="E1406" s="386"/>
    </row>
    <row r="1407" spans="3:5" ht="15">
      <c r="C1407" s="386"/>
      <c r="E1407" s="386"/>
    </row>
    <row r="1408" spans="3:5" ht="15">
      <c r="C1408" s="386"/>
      <c r="E1408" s="386"/>
    </row>
    <row r="1409" spans="3:5" ht="15">
      <c r="C1409" s="386"/>
      <c r="E1409" s="386"/>
    </row>
    <row r="1410" spans="3:5" ht="15">
      <c r="C1410" s="386"/>
      <c r="E1410" s="386"/>
    </row>
    <row r="1411" spans="3:5" ht="15">
      <c r="C1411" s="386"/>
      <c r="E1411" s="386"/>
    </row>
    <row r="1412" spans="3:5" ht="15">
      <c r="C1412" s="386"/>
      <c r="E1412" s="386"/>
    </row>
    <row r="1413" spans="3:5" ht="15">
      <c r="C1413" s="386"/>
      <c r="E1413" s="386"/>
    </row>
    <row r="1414" spans="3:5" ht="15">
      <c r="C1414" s="386"/>
      <c r="E1414" s="386"/>
    </row>
    <row r="1415" spans="3:5" ht="15">
      <c r="C1415" s="386"/>
      <c r="E1415" s="386"/>
    </row>
    <row r="1416" spans="3:5" ht="15">
      <c r="C1416" s="386"/>
      <c r="E1416" s="386"/>
    </row>
    <row r="1417" spans="3:5" ht="15">
      <c r="C1417" s="386"/>
      <c r="E1417" s="386"/>
    </row>
    <row r="1418" spans="3:5" ht="15">
      <c r="C1418" s="386"/>
      <c r="E1418" s="386"/>
    </row>
    <row r="1419" spans="3:5" ht="15">
      <c r="C1419" s="386"/>
      <c r="E1419" s="386"/>
    </row>
    <row r="1420" spans="3:5" ht="15">
      <c r="C1420" s="386"/>
      <c r="E1420" s="386"/>
    </row>
    <row r="1421" spans="3:5" ht="15">
      <c r="C1421" s="386"/>
      <c r="E1421" s="386"/>
    </row>
    <row r="1422" spans="3:5" ht="15">
      <c r="C1422" s="386"/>
      <c r="E1422" s="386"/>
    </row>
    <row r="1423" spans="3:5" ht="15">
      <c r="C1423" s="386"/>
      <c r="E1423" s="386"/>
    </row>
    <row r="1424" spans="3:5" ht="15">
      <c r="C1424" s="386"/>
      <c r="E1424" s="386"/>
    </row>
    <row r="1425" spans="3:5" ht="15">
      <c r="C1425" s="386"/>
      <c r="E1425" s="386"/>
    </row>
    <row r="1426" spans="3:5" ht="15">
      <c r="C1426" s="386"/>
      <c r="E1426" s="386"/>
    </row>
    <row r="1427" spans="3:5" ht="15">
      <c r="C1427" s="386"/>
      <c r="E1427" s="386"/>
    </row>
    <row r="1428" spans="3:5" ht="15">
      <c r="C1428" s="386"/>
      <c r="E1428" s="386"/>
    </row>
    <row r="1429" spans="3:5" ht="15">
      <c r="C1429" s="386"/>
      <c r="E1429" s="386"/>
    </row>
    <row r="1430" spans="3:5" ht="15">
      <c r="C1430" s="386"/>
      <c r="E1430" s="386"/>
    </row>
    <row r="1431" spans="3:5" ht="15">
      <c r="C1431" s="386"/>
      <c r="E1431" s="386"/>
    </row>
    <row r="1432" spans="3:5" ht="15">
      <c r="C1432" s="386"/>
      <c r="E1432" s="386"/>
    </row>
    <row r="1433" spans="3:5" ht="15">
      <c r="C1433" s="386"/>
      <c r="E1433" s="386"/>
    </row>
    <row r="1434" spans="3:5" ht="15">
      <c r="C1434" s="386"/>
      <c r="E1434" s="386"/>
    </row>
    <row r="1435" spans="3:5" ht="15">
      <c r="C1435" s="386"/>
      <c r="E1435" s="386"/>
    </row>
    <row r="1436" spans="3:5" ht="15">
      <c r="C1436" s="386"/>
      <c r="E1436" s="386"/>
    </row>
    <row r="1437" spans="3:5" ht="15">
      <c r="C1437" s="386"/>
      <c r="E1437" s="386"/>
    </row>
    <row r="1438" spans="3:5" ht="15">
      <c r="C1438" s="386"/>
      <c r="E1438" s="386"/>
    </row>
    <row r="1439" spans="3:5" ht="15">
      <c r="C1439" s="386"/>
      <c r="E1439" s="386"/>
    </row>
    <row r="1440" spans="3:5" ht="15">
      <c r="C1440" s="386"/>
      <c r="E1440" s="386"/>
    </row>
    <row r="1441" spans="3:5" ht="15">
      <c r="C1441" s="386"/>
      <c r="E1441" s="386"/>
    </row>
    <row r="1442" spans="3:5" ht="15">
      <c r="C1442" s="386"/>
      <c r="E1442" s="386"/>
    </row>
    <row r="1443" spans="3:5" ht="15">
      <c r="C1443" s="386"/>
      <c r="E1443" s="386"/>
    </row>
    <row r="1444" spans="3:5" ht="15">
      <c r="C1444" s="386"/>
      <c r="E1444" s="386"/>
    </row>
    <row r="1445" spans="3:5" ht="15">
      <c r="C1445" s="386"/>
      <c r="E1445" s="386"/>
    </row>
    <row r="1446" spans="3:5" ht="15">
      <c r="C1446" s="386"/>
      <c r="E1446" s="386"/>
    </row>
    <row r="1447" spans="3:5" ht="15">
      <c r="C1447" s="386"/>
      <c r="E1447" s="386"/>
    </row>
    <row r="1448" spans="3:5" ht="15">
      <c r="C1448" s="386"/>
      <c r="E1448" s="386"/>
    </row>
    <row r="1449" spans="3:5" ht="15">
      <c r="C1449" s="386"/>
      <c r="E1449" s="386"/>
    </row>
    <row r="1450" spans="3:5" ht="15">
      <c r="C1450" s="386"/>
      <c r="E1450" s="386"/>
    </row>
    <row r="1451" spans="3:5" ht="15">
      <c r="C1451" s="386"/>
      <c r="E1451" s="386"/>
    </row>
    <row r="1452" spans="3:5" ht="15">
      <c r="C1452" s="386"/>
      <c r="E1452" s="386"/>
    </row>
    <row r="1453" spans="3:5" ht="15">
      <c r="C1453" s="386"/>
      <c r="E1453" s="386"/>
    </row>
    <row r="1454" spans="3:5" ht="15">
      <c r="C1454" s="386"/>
      <c r="E1454" s="386"/>
    </row>
    <row r="1455" spans="3:5" ht="15">
      <c r="C1455" s="386"/>
      <c r="E1455" s="386"/>
    </row>
    <row r="1456" spans="3:5" ht="15">
      <c r="C1456" s="386"/>
      <c r="E1456" s="386"/>
    </row>
    <row r="1457" spans="3:5" ht="15">
      <c r="C1457" s="386"/>
      <c r="E1457" s="386"/>
    </row>
    <row r="1458" spans="3:5" ht="15">
      <c r="C1458" s="386"/>
      <c r="E1458" s="386"/>
    </row>
    <row r="1459" spans="3:5" ht="15">
      <c r="C1459" s="386"/>
      <c r="E1459" s="386"/>
    </row>
    <row r="1460" spans="3:5" ht="15">
      <c r="C1460" s="386"/>
      <c r="E1460" s="386"/>
    </row>
    <row r="1461" spans="3:5" ht="15">
      <c r="C1461" s="386"/>
      <c r="E1461" s="386"/>
    </row>
    <row r="1462" spans="3:5" ht="15">
      <c r="C1462" s="386"/>
      <c r="E1462" s="386"/>
    </row>
    <row r="1463" spans="3:5" ht="15">
      <c r="C1463" s="386"/>
      <c r="E1463" s="386"/>
    </row>
    <row r="1464" spans="3:5" ht="15">
      <c r="C1464" s="386"/>
      <c r="E1464" s="386"/>
    </row>
    <row r="1465" spans="3:5" ht="15">
      <c r="C1465" s="386"/>
      <c r="E1465" s="386"/>
    </row>
    <row r="1466" spans="3:5" ht="15">
      <c r="C1466" s="386"/>
      <c r="E1466" s="386"/>
    </row>
    <row r="1467" spans="3:5" ht="15">
      <c r="C1467" s="386"/>
      <c r="E1467" s="386"/>
    </row>
    <row r="1468" spans="3:5" ht="15">
      <c r="C1468" s="386"/>
      <c r="E1468" s="386"/>
    </row>
    <row r="1469" spans="3:5" ht="15">
      <c r="C1469" s="386"/>
      <c r="E1469" s="386"/>
    </row>
    <row r="1470" spans="3:5" ht="15">
      <c r="C1470" s="386"/>
      <c r="E1470" s="386"/>
    </row>
    <row r="1471" spans="3:5" ht="15">
      <c r="C1471" s="386"/>
      <c r="E1471" s="386"/>
    </row>
    <row r="1472" spans="3:5" ht="15">
      <c r="C1472" s="386"/>
      <c r="E1472" s="386"/>
    </row>
    <row r="1473" spans="3:5" ht="15">
      <c r="C1473" s="386"/>
      <c r="E1473" s="386"/>
    </row>
    <row r="1474" spans="3:5" ht="15">
      <c r="C1474" s="386"/>
      <c r="E1474" s="386"/>
    </row>
    <row r="1475" spans="3:5" ht="15">
      <c r="C1475" s="386"/>
      <c r="E1475" s="386"/>
    </row>
    <row r="1476" spans="3:5" ht="15">
      <c r="C1476" s="386"/>
      <c r="E1476" s="386"/>
    </row>
    <row r="1477" spans="3:5" ht="15">
      <c r="C1477" s="386"/>
      <c r="E1477" s="386"/>
    </row>
    <row r="1478" spans="3:5" ht="15">
      <c r="C1478" s="386"/>
      <c r="E1478" s="386"/>
    </row>
    <row r="1479" spans="3:5" ht="15">
      <c r="C1479" s="386"/>
      <c r="E1479" s="386"/>
    </row>
    <row r="1480" spans="3:5" ht="15">
      <c r="C1480" s="386"/>
      <c r="E1480" s="386"/>
    </row>
    <row r="1481" spans="3:5" ht="15">
      <c r="C1481" s="386"/>
      <c r="E1481" s="386"/>
    </row>
    <row r="1482" spans="3:5" ht="15">
      <c r="C1482" s="386"/>
      <c r="E1482" s="386"/>
    </row>
    <row r="1483" spans="3:5" ht="15">
      <c r="C1483" s="386"/>
      <c r="E1483" s="386"/>
    </row>
    <row r="1484" spans="3:5" ht="15">
      <c r="C1484" s="386"/>
      <c r="E1484" s="386"/>
    </row>
    <row r="1485" spans="3:5" ht="15">
      <c r="C1485" s="386"/>
      <c r="E1485" s="386"/>
    </row>
    <row r="1486" spans="3:5" ht="15">
      <c r="C1486" s="386"/>
      <c r="E1486" s="386"/>
    </row>
    <row r="1487" spans="3:5" ht="15">
      <c r="C1487" s="386"/>
      <c r="E1487" s="386"/>
    </row>
    <row r="1488" spans="3:5" ht="15">
      <c r="C1488" s="386"/>
      <c r="E1488" s="386"/>
    </row>
    <row r="1489" spans="3:5" ht="15">
      <c r="C1489" s="386"/>
      <c r="E1489" s="386"/>
    </row>
    <row r="1490" spans="3:5" ht="15">
      <c r="C1490" s="386"/>
      <c r="E1490" s="386"/>
    </row>
    <row r="1491" spans="3:5" ht="15">
      <c r="C1491" s="386"/>
      <c r="E1491" s="386"/>
    </row>
    <row r="1492" spans="3:5" ht="15">
      <c r="C1492" s="386"/>
      <c r="E1492" s="386"/>
    </row>
    <row r="1493" spans="3:5" ht="15">
      <c r="C1493" s="386"/>
      <c r="E1493" s="386"/>
    </row>
    <row r="1494" spans="3:5" ht="15">
      <c r="C1494" s="386"/>
      <c r="E1494" s="386"/>
    </row>
    <row r="1495" spans="3:5" ht="15">
      <c r="C1495" s="386"/>
      <c r="E1495" s="386"/>
    </row>
    <row r="1496" spans="3:5" ht="15">
      <c r="C1496" s="386"/>
      <c r="E1496" s="386"/>
    </row>
    <row r="1497" spans="3:5" ht="15">
      <c r="C1497" s="386"/>
      <c r="E1497" s="386"/>
    </row>
    <row r="1498" spans="3:5" ht="15">
      <c r="C1498" s="386"/>
      <c r="E1498" s="386"/>
    </row>
    <row r="1499" spans="3:5" ht="15">
      <c r="C1499" s="386"/>
      <c r="E1499" s="386"/>
    </row>
    <row r="1500" spans="3:5" ht="15">
      <c r="C1500" s="386"/>
      <c r="E1500" s="386"/>
    </row>
    <row r="1501" spans="3:5" ht="15">
      <c r="C1501" s="386"/>
      <c r="E1501" s="386"/>
    </row>
    <row r="1502" spans="3:5" ht="15">
      <c r="C1502" s="386"/>
      <c r="E1502" s="386"/>
    </row>
    <row r="1503" spans="3:5" ht="15">
      <c r="C1503" s="386"/>
      <c r="E1503" s="386"/>
    </row>
    <row r="1504" spans="3:5" ht="15">
      <c r="C1504" s="386"/>
      <c r="E1504" s="386"/>
    </row>
    <row r="1505" spans="3:5" ht="15">
      <c r="C1505" s="386"/>
      <c r="E1505" s="386"/>
    </row>
    <row r="1506" spans="3:5" ht="15">
      <c r="C1506" s="386"/>
      <c r="E1506" s="386"/>
    </row>
    <row r="1507" spans="3:5" ht="15">
      <c r="C1507" s="386"/>
      <c r="E1507" s="386"/>
    </row>
    <row r="1508" spans="3:5" ht="15">
      <c r="C1508" s="386"/>
      <c r="E1508" s="386"/>
    </row>
    <row r="1509" spans="3:5" ht="15">
      <c r="C1509" s="386"/>
      <c r="E1509" s="386"/>
    </row>
    <row r="1510" spans="3:5" ht="15">
      <c r="C1510" s="386"/>
      <c r="E1510" s="386"/>
    </row>
    <row r="1511" spans="3:5" ht="15">
      <c r="C1511" s="386"/>
      <c r="E1511" s="386"/>
    </row>
    <row r="1512" spans="3:5" ht="15">
      <c r="C1512" s="386"/>
      <c r="E1512" s="386"/>
    </row>
    <row r="1513" spans="3:5" ht="15">
      <c r="C1513" s="386"/>
      <c r="E1513" s="386"/>
    </row>
    <row r="1514" spans="3:5" ht="15">
      <c r="C1514" s="386"/>
      <c r="E1514" s="386"/>
    </row>
    <row r="1515" spans="3:5" ht="15">
      <c r="C1515" s="386"/>
      <c r="E1515" s="386"/>
    </row>
    <row r="1516" spans="3:5" ht="15">
      <c r="C1516" s="386"/>
      <c r="E1516" s="386"/>
    </row>
    <row r="1517" spans="3:5" ht="15">
      <c r="C1517" s="386"/>
      <c r="E1517" s="386"/>
    </row>
    <row r="1518" spans="3:5" ht="15">
      <c r="C1518" s="386"/>
      <c r="E1518" s="386"/>
    </row>
    <row r="1519" spans="3:5" ht="15">
      <c r="C1519" s="386"/>
      <c r="E1519" s="386"/>
    </row>
    <row r="1520" spans="3:5" ht="15">
      <c r="C1520" s="386"/>
      <c r="E1520" s="386"/>
    </row>
    <row r="1521" spans="3:5" ht="15">
      <c r="C1521" s="386"/>
      <c r="E1521" s="386"/>
    </row>
    <row r="1522" spans="3:5" ht="15">
      <c r="C1522" s="386"/>
      <c r="E1522" s="386"/>
    </row>
    <row r="1523" spans="3:5" ht="15">
      <c r="C1523" s="386"/>
      <c r="E1523" s="386"/>
    </row>
    <row r="1524" spans="3:5" ht="15">
      <c r="C1524" s="386"/>
      <c r="E1524" s="386"/>
    </row>
    <row r="1525" spans="3:5" ht="15">
      <c r="C1525" s="386"/>
      <c r="E1525" s="386"/>
    </row>
    <row r="1526" spans="3:5" ht="15">
      <c r="C1526" s="386"/>
      <c r="E1526" s="386"/>
    </row>
    <row r="1527" spans="3:5" ht="15">
      <c r="C1527" s="386"/>
      <c r="E1527" s="386"/>
    </row>
    <row r="1528" spans="3:5" ht="15">
      <c r="C1528" s="386"/>
      <c r="E1528" s="386"/>
    </row>
    <row r="1529" spans="3:5" ht="15">
      <c r="C1529" s="386"/>
      <c r="E1529" s="386"/>
    </row>
    <row r="1530" spans="3:5" ht="15">
      <c r="C1530" s="386"/>
      <c r="E1530" s="386"/>
    </row>
    <row r="1531" spans="3:5" ht="15">
      <c r="C1531" s="386"/>
      <c r="E1531" s="386"/>
    </row>
    <row r="1532" spans="3:5" ht="15">
      <c r="C1532" s="386"/>
      <c r="E1532" s="386"/>
    </row>
    <row r="1533" spans="3:5" ht="15">
      <c r="C1533" s="386"/>
      <c r="E1533" s="386"/>
    </row>
    <row r="1534" spans="3:5" ht="15">
      <c r="C1534" s="386"/>
      <c r="E1534" s="386"/>
    </row>
    <row r="1535" spans="3:5" ht="15">
      <c r="C1535" s="386"/>
      <c r="E1535" s="386"/>
    </row>
    <row r="1536" spans="3:5" ht="15">
      <c r="C1536" s="386"/>
      <c r="E1536" s="386"/>
    </row>
    <row r="1537" spans="3:5" ht="15">
      <c r="C1537" s="386"/>
      <c r="E1537" s="386"/>
    </row>
    <row r="1538" spans="3:5" ht="15">
      <c r="C1538" s="386"/>
      <c r="E1538" s="386"/>
    </row>
    <row r="1539" spans="3:5" ht="15">
      <c r="C1539" s="386"/>
      <c r="E1539" s="386"/>
    </row>
    <row r="1540" spans="3:5" ht="15">
      <c r="C1540" s="386"/>
      <c r="E1540" s="386"/>
    </row>
    <row r="1541" spans="3:5" ht="15">
      <c r="C1541" s="386"/>
      <c r="E1541" s="386"/>
    </row>
    <row r="1542" spans="3:5" ht="15">
      <c r="C1542" s="386"/>
      <c r="E1542" s="386"/>
    </row>
    <row r="1543" spans="3:5" ht="15">
      <c r="C1543" s="386"/>
      <c r="E1543" s="386"/>
    </row>
    <row r="1544" spans="3:5" ht="15">
      <c r="C1544" s="386"/>
      <c r="E1544" s="386"/>
    </row>
    <row r="1545" spans="3:5" ht="15">
      <c r="C1545" s="386"/>
      <c r="E1545" s="386"/>
    </row>
    <row r="1546" spans="3:5" ht="15">
      <c r="C1546" s="386"/>
      <c r="E1546" s="386"/>
    </row>
    <row r="1547" spans="3:5" ht="15">
      <c r="C1547" s="386"/>
      <c r="E1547" s="386"/>
    </row>
    <row r="1548" spans="3:5" ht="15">
      <c r="C1548" s="386"/>
      <c r="E1548" s="386"/>
    </row>
    <row r="1549" spans="3:5" ht="15">
      <c r="C1549" s="386"/>
      <c r="E1549" s="386"/>
    </row>
    <row r="1550" spans="3:5" ht="15">
      <c r="C1550" s="386"/>
      <c r="E1550" s="386"/>
    </row>
    <row r="1551" spans="3:5" ht="15">
      <c r="C1551" s="386"/>
      <c r="E1551" s="386"/>
    </row>
    <row r="1552" spans="3:5" ht="15">
      <c r="C1552" s="386"/>
      <c r="E1552" s="386"/>
    </row>
    <row r="1553" spans="3:5" ht="15">
      <c r="C1553" s="386"/>
      <c r="E1553" s="386"/>
    </row>
    <row r="1554" spans="3:5" ht="15">
      <c r="C1554" s="386"/>
      <c r="E1554" s="386"/>
    </row>
    <row r="1555" spans="3:5" ht="15">
      <c r="C1555" s="386"/>
      <c r="E1555" s="386"/>
    </row>
    <row r="1556" spans="3:5" ht="15">
      <c r="C1556" s="386"/>
      <c r="E1556" s="386"/>
    </row>
    <row r="1557" spans="3:5" ht="15">
      <c r="C1557" s="386"/>
      <c r="E1557" s="386"/>
    </row>
    <row r="1558" spans="3:5" ht="15">
      <c r="C1558" s="386"/>
      <c r="E1558" s="386"/>
    </row>
    <row r="1559" spans="3:5" ht="15">
      <c r="C1559" s="386"/>
      <c r="E1559" s="386"/>
    </row>
    <row r="1560" spans="3:5" ht="15">
      <c r="C1560" s="386"/>
      <c r="E1560" s="386"/>
    </row>
    <row r="1561" spans="3:5" ht="15">
      <c r="C1561" s="386"/>
      <c r="E1561" s="386"/>
    </row>
    <row r="1562" spans="3:5" ht="15">
      <c r="C1562" s="386"/>
      <c r="E1562" s="386"/>
    </row>
    <row r="1563" spans="3:5" ht="15">
      <c r="C1563" s="386"/>
      <c r="E1563" s="386"/>
    </row>
    <row r="1564" spans="3:5" ht="15">
      <c r="C1564" s="386"/>
      <c r="E1564" s="386"/>
    </row>
    <row r="1565" spans="3:5" ht="15">
      <c r="C1565" s="386"/>
      <c r="E1565" s="386"/>
    </row>
    <row r="1566" spans="3:5" ht="15">
      <c r="C1566" s="386"/>
      <c r="E1566" s="386"/>
    </row>
    <row r="1567" spans="3:5" ht="15">
      <c r="C1567" s="386"/>
      <c r="E1567" s="386"/>
    </row>
    <row r="1568" spans="3:5" ht="15">
      <c r="C1568" s="386"/>
      <c r="E1568" s="386"/>
    </row>
    <row r="1569" spans="3:5" ht="15">
      <c r="C1569" s="386"/>
      <c r="E1569" s="386"/>
    </row>
    <row r="1570" spans="3:5" ht="15">
      <c r="C1570" s="386"/>
      <c r="E1570" s="386"/>
    </row>
    <row r="1571" spans="3:5" ht="15">
      <c r="C1571" s="386"/>
      <c r="E1571" s="386"/>
    </row>
    <row r="1572" spans="3:5" ht="15">
      <c r="C1572" s="386"/>
      <c r="E1572" s="386"/>
    </row>
    <row r="1573" spans="3:5" ht="15">
      <c r="C1573" s="386"/>
      <c r="E1573" s="386"/>
    </row>
    <row r="1574" spans="3:5" ht="15">
      <c r="C1574" s="386"/>
      <c r="E1574" s="386"/>
    </row>
    <row r="1575" spans="3:5" ht="15">
      <c r="C1575" s="386"/>
      <c r="E1575" s="386"/>
    </row>
    <row r="1576" spans="3:5" ht="15">
      <c r="C1576" s="386"/>
      <c r="E1576" s="386"/>
    </row>
    <row r="1577" spans="3:5" ht="15">
      <c r="C1577" s="386"/>
      <c r="E1577" s="386"/>
    </row>
    <row r="1578" spans="3:5" ht="15">
      <c r="C1578" s="386"/>
      <c r="E1578" s="386"/>
    </row>
    <row r="1579" spans="3:5" ht="15">
      <c r="C1579" s="386"/>
      <c r="E1579" s="386"/>
    </row>
    <row r="1580" spans="3:5" ht="15">
      <c r="C1580" s="386"/>
      <c r="E1580" s="386"/>
    </row>
    <row r="1581" spans="3:5" ht="15">
      <c r="C1581" s="386"/>
      <c r="E1581" s="386"/>
    </row>
    <row r="1582" spans="3:5" ht="15">
      <c r="C1582" s="386"/>
      <c r="E1582" s="386"/>
    </row>
    <row r="1583" spans="3:5" ht="15">
      <c r="C1583" s="386"/>
      <c r="E1583" s="386"/>
    </row>
    <row r="1584" spans="3:5" ht="15">
      <c r="C1584" s="386"/>
      <c r="E1584" s="386"/>
    </row>
    <row r="1585" spans="3:5" ht="15">
      <c r="C1585" s="386"/>
      <c r="E1585" s="386"/>
    </row>
    <row r="1586" spans="3:5" ht="15">
      <c r="C1586" s="386"/>
      <c r="E1586" s="386"/>
    </row>
    <row r="1587" spans="3:5" ht="15">
      <c r="C1587" s="386"/>
      <c r="E1587" s="386"/>
    </row>
    <row r="1588" spans="3:5" ht="15">
      <c r="C1588" s="386"/>
      <c r="E1588" s="386"/>
    </row>
    <row r="1589" spans="3:5" ht="15">
      <c r="C1589" s="386"/>
      <c r="E1589" s="386"/>
    </row>
    <row r="1590" spans="3:5" ht="15">
      <c r="C1590" s="386"/>
      <c r="E1590" s="386"/>
    </row>
    <row r="1591" spans="3:5" ht="15">
      <c r="C1591" s="386"/>
      <c r="E1591" s="386"/>
    </row>
    <row r="1592" spans="3:5" ht="15">
      <c r="C1592" s="386"/>
      <c r="E1592" s="386"/>
    </row>
    <row r="1593" spans="3:5" ht="15">
      <c r="C1593" s="386"/>
      <c r="E1593" s="386"/>
    </row>
    <row r="1594" spans="3:5" ht="15">
      <c r="C1594" s="386"/>
      <c r="E1594" s="386"/>
    </row>
    <row r="1595" spans="3:5" ht="15">
      <c r="C1595" s="386"/>
      <c r="E1595" s="386"/>
    </row>
    <row r="1596" spans="3:5" ht="15">
      <c r="C1596" s="386"/>
      <c r="E1596" s="386"/>
    </row>
    <row r="1597" spans="3:5" ht="15">
      <c r="C1597" s="386"/>
      <c r="E1597" s="386"/>
    </row>
    <row r="1598" spans="3:5" ht="15">
      <c r="C1598" s="386"/>
      <c r="E1598" s="386"/>
    </row>
    <row r="1599" spans="3:5" ht="15">
      <c r="C1599" s="386"/>
      <c r="E1599" s="386"/>
    </row>
    <row r="1600" spans="3:5" ht="15">
      <c r="C1600" s="386"/>
      <c r="E1600" s="386"/>
    </row>
    <row r="1601" spans="3:5" ht="15">
      <c r="C1601" s="386"/>
      <c r="E1601" s="386"/>
    </row>
    <row r="1602" spans="3:5" ht="15">
      <c r="C1602" s="386"/>
      <c r="E1602" s="386"/>
    </row>
    <row r="1603" spans="3:5" ht="15">
      <c r="C1603" s="386"/>
      <c r="E1603" s="386"/>
    </row>
    <row r="1604" spans="3:5" ht="15">
      <c r="C1604" s="386"/>
      <c r="E1604" s="386"/>
    </row>
    <row r="1605" spans="3:5" ht="15">
      <c r="C1605" s="386"/>
      <c r="E1605" s="386"/>
    </row>
    <row r="1606" spans="3:5" ht="15">
      <c r="C1606" s="386"/>
      <c r="E1606" s="386"/>
    </row>
    <row r="1607" spans="3:5" ht="15">
      <c r="C1607" s="386"/>
      <c r="E1607" s="386"/>
    </row>
    <row r="1608" spans="3:5" ht="15">
      <c r="C1608" s="386"/>
      <c r="E1608" s="386"/>
    </row>
    <row r="1609" spans="3:5" ht="15">
      <c r="C1609" s="386"/>
      <c r="E1609" s="386"/>
    </row>
    <row r="1610" spans="3:5" ht="15">
      <c r="C1610" s="386"/>
      <c r="E1610" s="386"/>
    </row>
    <row r="1611" spans="3:5" ht="15">
      <c r="C1611" s="386"/>
      <c r="E1611" s="386"/>
    </row>
    <row r="1612" spans="3:5" ht="15">
      <c r="C1612" s="386"/>
      <c r="E1612" s="386"/>
    </row>
    <row r="1613" spans="3:5" ht="15">
      <c r="C1613" s="386"/>
      <c r="E1613" s="386"/>
    </row>
    <row r="1614" spans="3:5" ht="15">
      <c r="C1614" s="386"/>
      <c r="E1614" s="386"/>
    </row>
    <row r="1615" spans="3:5" ht="15">
      <c r="C1615" s="386"/>
      <c r="E1615" s="386"/>
    </row>
    <row r="1616" spans="3:5" ht="15">
      <c r="C1616" s="386"/>
      <c r="E1616" s="386"/>
    </row>
    <row r="1617" spans="3:5" ht="15">
      <c r="C1617" s="386"/>
      <c r="E1617" s="386"/>
    </row>
    <row r="1618" spans="3:5" ht="15">
      <c r="C1618" s="386"/>
      <c r="E1618" s="386"/>
    </row>
    <row r="1619" spans="3:5" ht="15">
      <c r="C1619" s="386"/>
      <c r="E1619" s="386"/>
    </row>
    <row r="1620" spans="3:5" ht="15">
      <c r="C1620" s="386"/>
      <c r="E1620" s="386"/>
    </row>
    <row r="1621" spans="3:5" ht="15">
      <c r="C1621" s="386"/>
      <c r="E1621" s="386"/>
    </row>
    <row r="1622" spans="3:5" ht="15">
      <c r="C1622" s="386"/>
      <c r="E1622" s="386"/>
    </row>
    <row r="1623" spans="3:5" ht="15">
      <c r="C1623" s="386"/>
      <c r="E1623" s="386"/>
    </row>
    <row r="1624" spans="3:5" ht="15">
      <c r="C1624" s="386"/>
      <c r="E1624" s="386"/>
    </row>
    <row r="1625" spans="3:5" ht="15">
      <c r="C1625" s="386"/>
      <c r="E1625" s="386"/>
    </row>
    <row r="1626" spans="3:5" ht="15">
      <c r="C1626" s="386"/>
      <c r="E1626" s="386"/>
    </row>
    <row r="1627" spans="3:5" ht="15">
      <c r="C1627" s="386"/>
      <c r="E1627" s="386"/>
    </row>
    <row r="1628" spans="3:5" ht="15">
      <c r="C1628" s="386"/>
      <c r="E1628" s="386"/>
    </row>
    <row r="1629" spans="3:5" ht="15">
      <c r="C1629" s="386"/>
      <c r="E1629" s="386"/>
    </row>
    <row r="1630" spans="3:5" ht="15">
      <c r="C1630" s="386"/>
      <c r="E1630" s="386"/>
    </row>
    <row r="1631" spans="3:5" ht="15">
      <c r="C1631" s="386"/>
      <c r="E1631" s="386"/>
    </row>
    <row r="1632" spans="3:5" ht="15">
      <c r="C1632" s="386"/>
      <c r="E1632" s="386"/>
    </row>
    <row r="1633" spans="3:5" ht="15">
      <c r="C1633" s="386"/>
      <c r="E1633" s="386"/>
    </row>
    <row r="1634" spans="3:5" ht="15">
      <c r="C1634" s="386"/>
      <c r="E1634" s="386"/>
    </row>
    <row r="1635" spans="3:5" ht="15">
      <c r="C1635" s="386"/>
      <c r="E1635" s="386"/>
    </row>
    <row r="1636" spans="3:5" ht="15">
      <c r="C1636" s="386"/>
      <c r="E1636" s="386"/>
    </row>
    <row r="1637" spans="3:5" ht="15">
      <c r="C1637" s="386"/>
      <c r="E1637" s="386"/>
    </row>
    <row r="1638" spans="3:5" ht="15">
      <c r="C1638" s="386"/>
      <c r="E1638" s="386"/>
    </row>
    <row r="1639" spans="3:5" ht="15">
      <c r="C1639" s="386"/>
      <c r="E1639" s="386"/>
    </row>
    <row r="1640" spans="3:5" ht="15">
      <c r="C1640" s="386"/>
      <c r="E1640" s="386"/>
    </row>
    <row r="1641" spans="3:5" ht="15">
      <c r="C1641" s="386"/>
      <c r="E1641" s="386"/>
    </row>
    <row r="1642" spans="3:5" ht="15">
      <c r="C1642" s="386"/>
      <c r="E1642" s="386"/>
    </row>
    <row r="1643" spans="3:5" ht="15">
      <c r="C1643" s="386"/>
      <c r="E1643" s="386"/>
    </row>
    <row r="1644" spans="3:5" ht="15">
      <c r="C1644" s="386"/>
      <c r="E1644" s="386"/>
    </row>
    <row r="1645" spans="3:5" ht="15">
      <c r="C1645" s="386"/>
      <c r="E1645" s="386"/>
    </row>
    <row r="1646" spans="3:5" ht="15">
      <c r="C1646" s="386"/>
      <c r="E1646" s="386"/>
    </row>
    <row r="1647" spans="3:5" ht="15">
      <c r="C1647" s="386"/>
      <c r="E1647" s="386"/>
    </row>
    <row r="1648" spans="3:5" ht="15">
      <c r="C1648" s="386"/>
      <c r="E1648" s="386"/>
    </row>
    <row r="1649" spans="3:5" ht="15">
      <c r="C1649" s="386"/>
      <c r="E1649" s="386"/>
    </row>
    <row r="1650" spans="3:5" ht="15">
      <c r="C1650" s="386"/>
      <c r="E1650" s="386"/>
    </row>
    <row r="1651" spans="3:5" ht="15">
      <c r="C1651" s="386"/>
      <c r="E1651" s="386"/>
    </row>
    <row r="1652" spans="3:5" ht="15">
      <c r="C1652" s="386"/>
      <c r="E1652" s="386"/>
    </row>
    <row r="1653" spans="3:5" ht="15">
      <c r="C1653" s="386"/>
      <c r="E1653" s="386"/>
    </row>
    <row r="1654" spans="3:5" ht="15">
      <c r="C1654" s="386"/>
      <c r="E1654" s="386"/>
    </row>
    <row r="1655" spans="3:5" ht="15">
      <c r="C1655" s="386"/>
      <c r="E1655" s="386"/>
    </row>
    <row r="1656" spans="3:5" ht="15">
      <c r="C1656" s="386"/>
      <c r="E1656" s="386"/>
    </row>
    <row r="1657" spans="3:5" ht="15">
      <c r="C1657" s="386"/>
      <c r="E1657" s="386"/>
    </row>
    <row r="1658" spans="3:5" ht="15">
      <c r="C1658" s="386"/>
      <c r="E1658" s="386"/>
    </row>
    <row r="1659" spans="3:5" ht="15">
      <c r="C1659" s="386"/>
      <c r="E1659" s="386"/>
    </row>
    <row r="1660" spans="3:5" ht="15">
      <c r="C1660" s="386"/>
      <c r="E1660" s="386"/>
    </row>
    <row r="1661" spans="3:5" ht="15">
      <c r="C1661" s="386"/>
      <c r="E1661" s="386"/>
    </row>
    <row r="1662" spans="3:5" ht="15">
      <c r="C1662" s="386"/>
      <c r="E1662" s="386"/>
    </row>
    <row r="1663" spans="3:5" ht="15">
      <c r="C1663" s="386"/>
      <c r="E1663" s="386"/>
    </row>
    <row r="1664" spans="3:5" ht="15">
      <c r="C1664" s="386"/>
      <c r="E1664" s="386"/>
    </row>
    <row r="1665" spans="3:5" ht="15">
      <c r="C1665" s="386"/>
      <c r="E1665" s="386"/>
    </row>
    <row r="1666" spans="3:5" ht="15">
      <c r="C1666" s="386"/>
      <c r="E1666" s="386"/>
    </row>
    <row r="1667" spans="3:5" ht="15">
      <c r="C1667" s="386"/>
      <c r="E1667" s="386"/>
    </row>
    <row r="1668" spans="3:5" ht="15">
      <c r="C1668" s="386"/>
      <c r="E1668" s="386"/>
    </row>
    <row r="1669" spans="3:5" ht="15">
      <c r="C1669" s="386"/>
      <c r="E1669" s="386"/>
    </row>
    <row r="1670" spans="3:5" ht="15">
      <c r="C1670" s="386"/>
      <c r="E1670" s="386"/>
    </row>
    <row r="1671" spans="3:5" ht="15">
      <c r="C1671" s="386"/>
      <c r="E1671" s="386"/>
    </row>
    <row r="1672" spans="3:5" ht="15">
      <c r="C1672" s="386"/>
      <c r="E1672" s="386"/>
    </row>
    <row r="1673" spans="3:5" ht="15">
      <c r="C1673" s="386"/>
      <c r="E1673" s="386"/>
    </row>
    <row r="1674" spans="3:5" ht="15">
      <c r="C1674" s="386"/>
      <c r="E1674" s="386"/>
    </row>
    <row r="1675" spans="3:5" ht="15">
      <c r="C1675" s="386"/>
      <c r="E1675" s="386"/>
    </row>
    <row r="1676" spans="3:5" ht="15">
      <c r="C1676" s="386"/>
      <c r="E1676" s="386"/>
    </row>
    <row r="1677" spans="3:5" ht="15">
      <c r="C1677" s="386"/>
      <c r="E1677" s="386"/>
    </row>
    <row r="1678" spans="3:5" ht="15">
      <c r="C1678" s="386"/>
      <c r="E1678" s="386"/>
    </row>
    <row r="1679" spans="3:5" ht="15">
      <c r="C1679" s="386"/>
      <c r="E1679" s="386"/>
    </row>
    <row r="1680" spans="3:5" ht="15">
      <c r="C1680" s="386"/>
      <c r="E1680" s="386"/>
    </row>
    <row r="1681" spans="3:5" ht="15">
      <c r="C1681" s="386"/>
      <c r="E1681" s="386"/>
    </row>
    <row r="1682" spans="3:5" ht="15">
      <c r="C1682" s="386"/>
      <c r="E1682" s="386"/>
    </row>
    <row r="1683" spans="3:5" ht="15">
      <c r="C1683" s="386"/>
      <c r="E1683" s="386"/>
    </row>
    <row r="1684" spans="3:5" ht="15">
      <c r="C1684" s="386"/>
      <c r="E1684" s="386"/>
    </row>
    <row r="1685" spans="3:5" ht="15">
      <c r="C1685" s="386"/>
      <c r="E1685" s="386"/>
    </row>
    <row r="1686" spans="3:5" ht="15">
      <c r="C1686" s="386"/>
      <c r="E1686" s="386"/>
    </row>
    <row r="1687" spans="3:5" ht="15">
      <c r="C1687" s="386"/>
      <c r="E1687" s="386"/>
    </row>
    <row r="1688" spans="3:5" ht="15">
      <c r="C1688" s="386"/>
      <c r="E1688" s="386"/>
    </row>
    <row r="1689" spans="3:5" ht="15">
      <c r="C1689" s="386"/>
      <c r="E1689" s="386"/>
    </row>
    <row r="1690" spans="3:5" ht="15">
      <c r="C1690" s="386"/>
      <c r="E1690" s="386"/>
    </row>
    <row r="1691" spans="3:5" ht="15">
      <c r="C1691" s="386"/>
      <c r="E1691" s="386"/>
    </row>
    <row r="1692" spans="3:5" ht="15">
      <c r="C1692" s="386"/>
      <c r="E1692" s="386"/>
    </row>
    <row r="1693" spans="3:5" ht="15">
      <c r="C1693" s="386"/>
      <c r="E1693" s="386"/>
    </row>
    <row r="1694" spans="3:5" ht="15">
      <c r="C1694" s="386"/>
      <c r="E1694" s="386"/>
    </row>
    <row r="1695" spans="3:5" ht="15">
      <c r="C1695" s="386"/>
      <c r="E1695" s="386"/>
    </row>
    <row r="1696" spans="3:5" ht="15">
      <c r="C1696" s="386"/>
      <c r="E1696" s="386"/>
    </row>
    <row r="1697" spans="3:5" ht="15">
      <c r="C1697" s="386"/>
      <c r="E1697" s="386"/>
    </row>
    <row r="1698" spans="3:5" ht="15">
      <c r="C1698" s="386"/>
      <c r="E1698" s="386"/>
    </row>
    <row r="1699" spans="3:5" ht="15">
      <c r="C1699" s="386"/>
      <c r="E1699" s="386"/>
    </row>
    <row r="1700" spans="3:5" ht="15">
      <c r="C1700" s="386"/>
      <c r="E1700" s="386"/>
    </row>
    <row r="1701" spans="3:5" ht="15">
      <c r="C1701" s="386"/>
      <c r="E1701" s="386"/>
    </row>
    <row r="1702" spans="3:5" ht="15">
      <c r="C1702" s="386"/>
      <c r="E1702" s="386"/>
    </row>
    <row r="1703" spans="3:5" ht="15">
      <c r="C1703" s="386"/>
      <c r="E1703" s="386"/>
    </row>
    <row r="1704" spans="3:5" ht="15">
      <c r="C1704" s="386"/>
      <c r="E1704" s="386"/>
    </row>
    <row r="1705" spans="3:5" ht="15">
      <c r="C1705" s="386"/>
      <c r="E1705" s="386"/>
    </row>
    <row r="1706" spans="3:5" ht="15">
      <c r="C1706" s="386"/>
      <c r="E1706" s="386"/>
    </row>
    <row r="1707" spans="3:5" ht="15">
      <c r="C1707" s="386"/>
      <c r="E1707" s="386"/>
    </row>
    <row r="1708" spans="3:5" ht="15">
      <c r="C1708" s="386"/>
      <c r="E1708" s="386"/>
    </row>
    <row r="1709" spans="3:5" ht="15">
      <c r="C1709" s="386"/>
      <c r="E1709" s="386"/>
    </row>
    <row r="1710" spans="3:5" ht="15">
      <c r="C1710" s="386"/>
      <c r="E1710" s="386"/>
    </row>
    <row r="1711" spans="3:5" ht="15">
      <c r="C1711" s="386"/>
      <c r="E1711" s="386"/>
    </row>
    <row r="1712" spans="3:5" ht="15">
      <c r="C1712" s="386"/>
      <c r="E1712" s="386"/>
    </row>
    <row r="1713" spans="3:5" ht="15">
      <c r="C1713" s="386"/>
      <c r="E1713" s="386"/>
    </row>
    <row r="1714" spans="3:5" ht="15">
      <c r="C1714" s="386"/>
      <c r="E1714" s="386"/>
    </row>
    <row r="1715" spans="3:5" ht="15">
      <c r="C1715" s="386"/>
      <c r="E1715" s="386"/>
    </row>
    <row r="1716" spans="3:5" ht="15">
      <c r="C1716" s="386"/>
      <c r="E1716" s="386"/>
    </row>
    <row r="1717" spans="3:5" ht="15">
      <c r="C1717" s="386"/>
      <c r="E1717" s="386"/>
    </row>
    <row r="1718" spans="3:5" ht="15">
      <c r="C1718" s="386"/>
      <c r="E1718" s="386"/>
    </row>
    <row r="1719" spans="3:5" ht="15">
      <c r="C1719" s="386"/>
      <c r="E1719" s="386"/>
    </row>
    <row r="1720" spans="3:5" ht="15">
      <c r="C1720" s="386"/>
      <c r="E1720" s="386"/>
    </row>
    <row r="1721" spans="3:5" ht="15">
      <c r="C1721" s="386"/>
      <c r="E1721" s="386"/>
    </row>
    <row r="1722" spans="3:5" ht="15">
      <c r="C1722" s="386"/>
      <c r="E1722" s="386"/>
    </row>
    <row r="1723" spans="3:5" ht="15">
      <c r="C1723" s="386"/>
      <c r="E1723" s="386"/>
    </row>
    <row r="1724" spans="3:5" ht="15">
      <c r="C1724" s="386"/>
      <c r="E1724" s="386"/>
    </row>
    <row r="1725" spans="3:5" ht="15">
      <c r="C1725" s="386"/>
      <c r="E1725" s="386"/>
    </row>
    <row r="1726" spans="3:5" ht="15">
      <c r="C1726" s="386"/>
      <c r="E1726" s="386"/>
    </row>
    <row r="1727" spans="3:5" ht="15">
      <c r="C1727" s="386"/>
      <c r="E1727" s="386"/>
    </row>
    <row r="1728" spans="3:5" ht="15">
      <c r="C1728" s="386"/>
      <c r="E1728" s="386"/>
    </row>
    <row r="1729" spans="3:5" ht="15">
      <c r="C1729" s="386"/>
      <c r="E1729" s="386"/>
    </row>
    <row r="1730" spans="3:5" ht="15">
      <c r="C1730" s="386"/>
      <c r="E1730" s="386"/>
    </row>
    <row r="1731" spans="3:5" ht="15">
      <c r="C1731" s="386"/>
      <c r="E1731" s="386"/>
    </row>
    <row r="1732" spans="3:5" ht="15">
      <c r="C1732" s="386"/>
      <c r="E1732" s="386"/>
    </row>
    <row r="1733" spans="3:5" ht="15">
      <c r="C1733" s="386"/>
      <c r="E1733" s="386"/>
    </row>
    <row r="1734" spans="3:5" ht="15">
      <c r="C1734" s="386"/>
      <c r="E1734" s="386"/>
    </row>
    <row r="1735" spans="3:5" ht="15">
      <c r="C1735" s="386"/>
      <c r="E1735" s="386"/>
    </row>
    <row r="1736" spans="3:5" ht="15">
      <c r="C1736" s="386"/>
      <c r="E1736" s="386"/>
    </row>
    <row r="1737" spans="3:5" ht="15">
      <c r="C1737" s="386"/>
      <c r="E1737" s="386"/>
    </row>
    <row r="1738" spans="3:5" ht="15">
      <c r="C1738" s="386"/>
      <c r="E1738" s="386"/>
    </row>
    <row r="1739" spans="3:5" ht="15">
      <c r="C1739" s="386"/>
      <c r="E1739" s="386"/>
    </row>
    <row r="1740" spans="3:5" ht="15">
      <c r="C1740" s="386"/>
      <c r="E1740" s="386"/>
    </row>
    <row r="1741" spans="3:5" ht="15">
      <c r="C1741" s="386"/>
      <c r="E1741" s="386"/>
    </row>
    <row r="1742" spans="3:5" ht="15">
      <c r="C1742" s="386"/>
      <c r="E1742" s="386"/>
    </row>
    <row r="1743" spans="3:5" ht="15">
      <c r="C1743" s="386"/>
      <c r="E1743" s="386"/>
    </row>
    <row r="1744" spans="3:5" ht="15">
      <c r="C1744" s="386"/>
      <c r="E1744" s="386"/>
    </row>
    <row r="1745" spans="3:5" ht="15">
      <c r="C1745" s="386"/>
      <c r="E1745" s="386"/>
    </row>
    <row r="1746" spans="3:5" ht="15">
      <c r="C1746" s="386"/>
      <c r="E1746" s="386"/>
    </row>
    <row r="1747" spans="3:5" ht="15">
      <c r="C1747" s="386"/>
      <c r="E1747" s="386"/>
    </row>
    <row r="1748" spans="3:5" ht="15">
      <c r="C1748" s="386"/>
      <c r="E1748" s="386"/>
    </row>
    <row r="1749" spans="3:5" ht="15">
      <c r="C1749" s="386"/>
      <c r="E1749" s="386"/>
    </row>
    <row r="1750" spans="3:5" ht="15">
      <c r="C1750" s="386"/>
      <c r="E1750" s="386"/>
    </row>
    <row r="1751" spans="3:5" ht="15">
      <c r="C1751" s="386"/>
      <c r="E1751" s="386"/>
    </row>
    <row r="1752" spans="3:5" ht="15">
      <c r="C1752" s="386"/>
      <c r="E1752" s="386"/>
    </row>
    <row r="1753" spans="3:5" ht="15">
      <c r="C1753" s="386"/>
      <c r="E1753" s="386"/>
    </row>
    <row r="1754" spans="3:5" ht="15">
      <c r="C1754" s="386"/>
      <c r="E1754" s="386"/>
    </row>
    <row r="1755" spans="3:5" ht="15">
      <c r="C1755" s="386"/>
      <c r="E1755" s="386"/>
    </row>
    <row r="1756" spans="3:5" ht="15">
      <c r="C1756" s="386"/>
      <c r="E1756" s="386"/>
    </row>
    <row r="1757" spans="3:5" ht="15">
      <c r="C1757" s="386"/>
      <c r="E1757" s="386"/>
    </row>
    <row r="1758" spans="3:5" ht="15">
      <c r="C1758" s="386"/>
      <c r="E1758" s="386"/>
    </row>
    <row r="1759" spans="3:5" ht="15">
      <c r="C1759" s="386"/>
      <c r="E1759" s="386"/>
    </row>
    <row r="1760" spans="3:5" ht="15">
      <c r="C1760" s="386"/>
      <c r="E1760" s="386"/>
    </row>
    <row r="1761" spans="3:5" ht="15">
      <c r="C1761" s="386"/>
      <c r="E1761" s="386"/>
    </row>
    <row r="1762" spans="3:5" ht="15">
      <c r="C1762" s="386"/>
      <c r="E1762" s="386"/>
    </row>
    <row r="1763" spans="3:5" ht="15">
      <c r="C1763" s="386"/>
      <c r="E1763" s="386"/>
    </row>
    <row r="1764" spans="3:5" ht="15">
      <c r="C1764" s="386"/>
      <c r="E1764" s="386"/>
    </row>
    <row r="1765" spans="3:5" ht="15">
      <c r="C1765" s="386"/>
      <c r="E1765" s="386"/>
    </row>
    <row r="1766" spans="3:5" ht="15">
      <c r="C1766" s="386"/>
      <c r="E1766" s="386"/>
    </row>
    <row r="1767" spans="3:5" ht="15">
      <c r="C1767" s="386"/>
      <c r="E1767" s="386"/>
    </row>
    <row r="1768" spans="3:5" ht="15">
      <c r="C1768" s="386"/>
      <c r="E1768" s="386"/>
    </row>
    <row r="1769" spans="3:5" ht="15">
      <c r="C1769" s="386"/>
      <c r="E1769" s="386"/>
    </row>
    <row r="1770" spans="3:5" ht="15">
      <c r="C1770" s="386"/>
      <c r="E1770" s="386"/>
    </row>
    <row r="1771" spans="3:5" ht="15">
      <c r="C1771" s="386"/>
      <c r="E1771" s="386"/>
    </row>
    <row r="1772" spans="3:5" ht="15">
      <c r="C1772" s="386"/>
      <c r="E1772" s="386"/>
    </row>
    <row r="1773" spans="3:5" ht="15">
      <c r="C1773" s="386"/>
      <c r="E1773" s="386"/>
    </row>
    <row r="1774" spans="3:5" ht="15">
      <c r="C1774" s="386"/>
      <c r="E1774" s="386"/>
    </row>
    <row r="1775" spans="3:5" ht="15">
      <c r="C1775" s="386"/>
      <c r="E1775" s="386"/>
    </row>
    <row r="1776" spans="3:5" ht="15">
      <c r="C1776" s="386"/>
      <c r="E1776" s="386"/>
    </row>
    <row r="1777" spans="3:5" ht="15">
      <c r="C1777" s="386"/>
      <c r="E1777" s="386"/>
    </row>
    <row r="1778" spans="3:5" ht="15">
      <c r="C1778" s="386"/>
      <c r="E1778" s="386"/>
    </row>
    <row r="1779" spans="3:5" ht="15">
      <c r="C1779" s="386"/>
      <c r="E1779" s="386"/>
    </row>
    <row r="1780" spans="3:5" ht="15">
      <c r="C1780" s="386"/>
      <c r="E1780" s="386"/>
    </row>
    <row r="1781" spans="3:5" ht="15">
      <c r="C1781" s="386"/>
      <c r="E1781" s="386"/>
    </row>
    <row r="1782" spans="3:5" ht="15">
      <c r="C1782" s="386"/>
      <c r="E1782" s="386"/>
    </row>
    <row r="1783" spans="3:5" ht="15">
      <c r="C1783" s="386"/>
      <c r="E1783" s="386"/>
    </row>
    <row r="1784" spans="3:5" ht="15">
      <c r="C1784" s="386"/>
      <c r="E1784" s="386"/>
    </row>
    <row r="1785" spans="3:5" ht="15">
      <c r="C1785" s="386"/>
      <c r="E1785" s="386"/>
    </row>
    <row r="1786" spans="3:5" ht="15">
      <c r="C1786" s="386"/>
      <c r="E1786" s="386"/>
    </row>
    <row r="1787" spans="3:5" ht="15">
      <c r="C1787" s="386"/>
      <c r="E1787" s="386"/>
    </row>
    <row r="1788" spans="3:5" ht="15">
      <c r="C1788" s="386"/>
      <c r="E1788" s="386"/>
    </row>
    <row r="1789" spans="3:5" ht="15">
      <c r="C1789" s="386"/>
      <c r="E1789" s="386"/>
    </row>
    <row r="1790" spans="3:5" ht="15">
      <c r="C1790" s="386"/>
      <c r="E1790" s="386"/>
    </row>
    <row r="1791" spans="3:5" ht="15">
      <c r="C1791" s="386"/>
      <c r="E1791" s="386"/>
    </row>
    <row r="1792" spans="3:5" ht="15">
      <c r="C1792" s="386"/>
      <c r="E1792" s="386"/>
    </row>
    <row r="1793" spans="3:5" ht="15">
      <c r="C1793" s="386"/>
      <c r="E1793" s="386"/>
    </row>
    <row r="1794" spans="3:5" ht="15">
      <c r="C1794" s="386"/>
      <c r="E1794" s="386"/>
    </row>
    <row r="1795" spans="3:5" ht="15">
      <c r="C1795" s="386"/>
      <c r="E1795" s="386"/>
    </row>
    <row r="1796" spans="3:5" ht="15">
      <c r="C1796" s="386"/>
      <c r="E1796" s="386"/>
    </row>
    <row r="1797" spans="3:5" ht="15">
      <c r="C1797" s="386"/>
      <c r="E1797" s="386"/>
    </row>
    <row r="1798" spans="3:5" ht="15">
      <c r="C1798" s="386"/>
      <c r="E1798" s="386"/>
    </row>
    <row r="1799" spans="3:5" ht="15">
      <c r="C1799" s="386"/>
      <c r="E1799" s="386"/>
    </row>
    <row r="1800" spans="3:5" ht="15">
      <c r="C1800" s="386"/>
      <c r="E1800" s="386"/>
    </row>
    <row r="1801" spans="3:5" ht="15">
      <c r="C1801" s="386"/>
      <c r="E1801" s="386"/>
    </row>
    <row r="1802" spans="3:5" ht="15">
      <c r="C1802" s="386"/>
      <c r="E1802" s="386"/>
    </row>
    <row r="1803" spans="3:5" ht="15">
      <c r="C1803" s="386"/>
      <c r="E1803" s="386"/>
    </row>
    <row r="1804" spans="3:5" ht="15">
      <c r="C1804" s="386"/>
      <c r="E1804" s="386"/>
    </row>
    <row r="1805" spans="3:5" ht="15">
      <c r="C1805" s="386"/>
      <c r="E1805" s="386"/>
    </row>
    <row r="1806" spans="3:5" ht="15">
      <c r="C1806" s="386"/>
      <c r="E1806" s="386"/>
    </row>
    <row r="1807" spans="3:5" ht="15">
      <c r="C1807" s="386"/>
      <c r="E1807" s="386"/>
    </row>
    <row r="1808" spans="3:5" ht="15">
      <c r="C1808" s="386"/>
      <c r="E1808" s="386"/>
    </row>
    <row r="1809" spans="3:5" ht="15">
      <c r="C1809" s="386"/>
      <c r="E1809" s="386"/>
    </row>
    <row r="1810" spans="3:5" ht="15">
      <c r="C1810" s="386"/>
      <c r="E1810" s="386"/>
    </row>
    <row r="1811" spans="3:5" ht="15">
      <c r="C1811" s="386"/>
      <c r="E1811" s="386"/>
    </row>
    <row r="1812" spans="3:5" ht="15">
      <c r="C1812" s="386"/>
      <c r="E1812" s="386"/>
    </row>
    <row r="1813" spans="3:5" ht="15">
      <c r="C1813" s="386"/>
      <c r="E1813" s="386"/>
    </row>
    <row r="1814" spans="3:5" ht="15">
      <c r="C1814" s="386"/>
      <c r="E1814" s="386"/>
    </row>
    <row r="1815" spans="3:5" ht="15">
      <c r="C1815" s="386"/>
      <c r="E1815" s="386"/>
    </row>
    <row r="1816" spans="3:5" ht="15">
      <c r="C1816" s="386"/>
      <c r="E1816" s="386"/>
    </row>
    <row r="1817" spans="3:5" ht="15">
      <c r="C1817" s="386"/>
      <c r="E1817" s="386"/>
    </row>
    <row r="1818" spans="3:5" ht="15">
      <c r="C1818" s="386"/>
      <c r="E1818" s="386"/>
    </row>
    <row r="1819" spans="3:5" ht="15">
      <c r="C1819" s="386"/>
      <c r="E1819" s="386"/>
    </row>
    <row r="1820" spans="3:5" ht="15">
      <c r="C1820" s="386"/>
      <c r="E1820" s="386"/>
    </row>
    <row r="1821" spans="3:5" ht="15">
      <c r="C1821" s="386"/>
      <c r="E1821" s="386"/>
    </row>
    <row r="1822" spans="3:5" ht="15">
      <c r="C1822" s="386"/>
      <c r="E1822" s="386"/>
    </row>
    <row r="1823" spans="3:5" ht="15">
      <c r="C1823" s="386"/>
      <c r="E1823" s="386"/>
    </row>
    <row r="1824" spans="3:5" ht="15">
      <c r="C1824" s="386"/>
      <c r="E1824" s="386"/>
    </row>
    <row r="1825" spans="3:5" ht="15">
      <c r="C1825" s="386"/>
      <c r="E1825" s="386"/>
    </row>
    <row r="1826" spans="3:5" ht="15">
      <c r="C1826" s="386"/>
      <c r="E1826" s="386"/>
    </row>
    <row r="1827" spans="3:5" ht="15">
      <c r="C1827" s="386"/>
      <c r="E1827" s="386"/>
    </row>
    <row r="1828" spans="3:5" ht="15">
      <c r="C1828" s="386"/>
      <c r="E1828" s="386"/>
    </row>
    <row r="1829" spans="3:5" ht="15">
      <c r="C1829" s="386"/>
      <c r="E1829" s="386"/>
    </row>
    <row r="1830" spans="3:5" ht="15">
      <c r="C1830" s="386"/>
      <c r="E1830" s="386"/>
    </row>
    <row r="1831" spans="3:5" ht="15">
      <c r="C1831" s="386"/>
      <c r="E1831" s="386"/>
    </row>
    <row r="1832" spans="3:5" ht="15">
      <c r="C1832" s="386"/>
      <c r="E1832" s="386"/>
    </row>
    <row r="1833" spans="3:5" ht="15">
      <c r="C1833" s="386"/>
      <c r="E1833" s="386"/>
    </row>
    <row r="1834" spans="3:5" ht="15">
      <c r="C1834" s="386"/>
      <c r="E1834" s="386"/>
    </row>
    <row r="1835" spans="3:5" ht="15">
      <c r="C1835" s="386"/>
      <c r="E1835" s="386"/>
    </row>
    <row r="1836" spans="3:5" ht="15">
      <c r="C1836" s="386"/>
      <c r="E1836" s="386"/>
    </row>
    <row r="1837" spans="3:5" ht="15">
      <c r="C1837" s="386"/>
      <c r="E1837" s="386"/>
    </row>
    <row r="1838" spans="3:5" ht="15">
      <c r="C1838" s="386"/>
      <c r="E1838" s="386"/>
    </row>
    <row r="1839" spans="3:5" ht="15">
      <c r="C1839" s="386"/>
      <c r="E1839" s="386"/>
    </row>
    <row r="1840" spans="3:5" ht="15">
      <c r="C1840" s="386"/>
      <c r="E1840" s="386"/>
    </row>
    <row r="1841" spans="3:5" ht="15">
      <c r="C1841" s="386"/>
      <c r="E1841" s="386"/>
    </row>
    <row r="1842" spans="3:5" ht="15">
      <c r="C1842" s="386"/>
      <c r="E1842" s="386"/>
    </row>
    <row r="1843" spans="3:5" ht="15">
      <c r="C1843" s="386"/>
      <c r="E1843" s="386"/>
    </row>
    <row r="1844" spans="3:5" ht="15">
      <c r="C1844" s="386"/>
      <c r="E1844" s="386"/>
    </row>
    <row r="1845" spans="3:5" ht="15">
      <c r="C1845" s="386"/>
      <c r="E1845" s="386"/>
    </row>
    <row r="1846" spans="3:5" ht="15">
      <c r="C1846" s="386"/>
      <c r="E1846" s="386"/>
    </row>
    <row r="1847" spans="3:5" ht="15">
      <c r="C1847" s="386"/>
      <c r="E1847" s="386"/>
    </row>
    <row r="1848" spans="3:5" ht="15">
      <c r="C1848" s="386"/>
      <c r="E1848" s="386"/>
    </row>
    <row r="1849" spans="3:5" ht="15">
      <c r="C1849" s="386"/>
      <c r="E1849" s="386"/>
    </row>
    <row r="1850" spans="3:5" ht="15">
      <c r="C1850" s="386"/>
      <c r="E1850" s="386"/>
    </row>
    <row r="1851" spans="3:5" ht="15">
      <c r="C1851" s="386"/>
      <c r="E1851" s="386"/>
    </row>
    <row r="1852" spans="3:5" ht="15">
      <c r="C1852" s="386"/>
      <c r="E1852" s="386"/>
    </row>
    <row r="1853" spans="3:5" ht="15">
      <c r="C1853" s="386"/>
      <c r="E1853" s="386"/>
    </row>
    <row r="1854" spans="3:5" ht="15">
      <c r="C1854" s="386"/>
      <c r="E1854" s="386"/>
    </row>
    <row r="1855" spans="3:5" ht="15">
      <c r="C1855" s="386"/>
      <c r="E1855" s="386"/>
    </row>
    <row r="1856" spans="3:5" ht="15">
      <c r="C1856" s="386"/>
      <c r="E1856" s="386"/>
    </row>
    <row r="1857" spans="3:5" ht="15">
      <c r="C1857" s="386"/>
      <c r="E1857" s="386"/>
    </row>
    <row r="1858" spans="3:5" ht="15">
      <c r="C1858" s="386"/>
      <c r="E1858" s="386"/>
    </row>
    <row r="1859" spans="3:5" ht="15">
      <c r="C1859" s="386"/>
      <c r="E1859" s="386"/>
    </row>
    <row r="1860" spans="3:5" ht="15">
      <c r="C1860" s="386"/>
      <c r="E1860" s="386"/>
    </row>
    <row r="1861" spans="3:5" ht="15">
      <c r="C1861" s="386"/>
      <c r="E1861" s="386"/>
    </row>
    <row r="1862" spans="3:5" ht="15">
      <c r="C1862" s="386"/>
      <c r="E1862" s="386"/>
    </row>
    <row r="1863" spans="3:5" ht="15">
      <c r="C1863" s="386"/>
      <c r="E1863" s="386"/>
    </row>
    <row r="1864" spans="3:5" ht="15">
      <c r="C1864" s="386"/>
      <c r="E1864" s="386"/>
    </row>
    <row r="1865" spans="3:5" ht="15">
      <c r="C1865" s="386"/>
      <c r="E1865" s="386"/>
    </row>
    <row r="1866" spans="3:5" ht="15">
      <c r="C1866" s="386"/>
      <c r="E1866" s="386"/>
    </row>
    <row r="1867" spans="3:5" ht="15">
      <c r="C1867" s="386"/>
      <c r="E1867" s="386"/>
    </row>
    <row r="1868" spans="3:5" ht="15">
      <c r="C1868" s="386"/>
      <c r="E1868" s="386"/>
    </row>
    <row r="1869" spans="3:5" ht="15">
      <c r="C1869" s="386"/>
      <c r="E1869" s="386"/>
    </row>
    <row r="1870" spans="3:5" ht="15">
      <c r="C1870" s="386"/>
      <c r="E1870" s="386"/>
    </row>
    <row r="1871" spans="3:5" ht="15">
      <c r="C1871" s="386"/>
      <c r="E1871" s="386"/>
    </row>
    <row r="1872" spans="3:5" ht="15">
      <c r="C1872" s="386"/>
      <c r="E1872" s="386"/>
    </row>
    <row r="1873" spans="3:5" ht="15">
      <c r="C1873" s="386"/>
      <c r="E1873" s="386"/>
    </row>
    <row r="1874" spans="3:5" ht="15">
      <c r="C1874" s="386"/>
      <c r="E1874" s="386"/>
    </row>
    <row r="1875" spans="3:5" ht="15">
      <c r="C1875" s="386"/>
      <c r="E1875" s="386"/>
    </row>
    <row r="1876" spans="3:5" ht="15">
      <c r="C1876" s="386"/>
      <c r="E1876" s="386"/>
    </row>
    <row r="1877" spans="3:5" ht="15">
      <c r="C1877" s="386"/>
      <c r="E1877" s="386"/>
    </row>
    <row r="1878" spans="3:5" ht="15">
      <c r="C1878" s="386"/>
      <c r="E1878" s="386"/>
    </row>
    <row r="1879" spans="3:5" ht="15">
      <c r="C1879" s="386"/>
      <c r="E1879" s="386"/>
    </row>
    <row r="1880" spans="3:5" ht="15">
      <c r="C1880" s="386"/>
      <c r="E1880" s="386"/>
    </row>
    <row r="1881" spans="3:5" ht="15">
      <c r="C1881" s="386"/>
      <c r="E1881" s="386"/>
    </row>
    <row r="1882" spans="3:5" ht="15">
      <c r="C1882" s="386"/>
      <c r="E1882" s="386"/>
    </row>
    <row r="1883" spans="3:5" ht="15">
      <c r="C1883" s="386"/>
      <c r="E1883" s="386"/>
    </row>
    <row r="1884" spans="3:5" ht="15">
      <c r="C1884" s="386"/>
      <c r="E1884" s="386"/>
    </row>
    <row r="1885" spans="3:5" ht="15">
      <c r="C1885" s="386"/>
      <c r="E1885" s="386"/>
    </row>
    <row r="1886" spans="3:5" ht="15">
      <c r="C1886" s="386"/>
      <c r="E1886" s="386"/>
    </row>
    <row r="1887" spans="3:5" ht="15">
      <c r="C1887" s="386"/>
      <c r="E1887" s="386"/>
    </row>
    <row r="1888" spans="3:5" ht="15">
      <c r="C1888" s="386"/>
      <c r="E1888" s="386"/>
    </row>
    <row r="1889" spans="3:5" ht="15">
      <c r="C1889" s="386"/>
      <c r="E1889" s="386"/>
    </row>
    <row r="1890" spans="3:5" ht="15">
      <c r="C1890" s="386"/>
      <c r="E1890" s="386"/>
    </row>
    <row r="1891" spans="3:5" ht="15">
      <c r="C1891" s="386"/>
      <c r="E1891" s="386"/>
    </row>
    <row r="1892" spans="3:5" ht="15">
      <c r="C1892" s="386"/>
      <c r="E1892" s="386"/>
    </row>
    <row r="1893" spans="3:5" ht="15">
      <c r="C1893" s="386"/>
      <c r="E1893" s="386"/>
    </row>
    <row r="1894" spans="3:5" ht="15">
      <c r="C1894" s="386"/>
      <c r="E1894" s="386"/>
    </row>
    <row r="1895" spans="3:5" ht="15">
      <c r="C1895" s="386"/>
      <c r="E1895" s="386"/>
    </row>
    <row r="1896" spans="3:5" ht="15">
      <c r="C1896" s="386"/>
      <c r="E1896" s="386"/>
    </row>
    <row r="1897" spans="3:5" ht="15">
      <c r="C1897" s="386"/>
      <c r="E1897" s="386"/>
    </row>
    <row r="1898" spans="3:5" ht="15">
      <c r="C1898" s="386"/>
      <c r="E1898" s="386"/>
    </row>
    <row r="1899" spans="3:5" ht="15">
      <c r="C1899" s="386"/>
      <c r="E1899" s="386"/>
    </row>
    <row r="1900" spans="3:5" ht="15">
      <c r="C1900" s="386"/>
      <c r="E1900" s="386"/>
    </row>
    <row r="1901" spans="3:5" ht="15">
      <c r="C1901" s="386"/>
      <c r="E1901" s="386"/>
    </row>
    <row r="1902" spans="3:5" ht="15">
      <c r="C1902" s="386"/>
      <c r="E1902" s="386"/>
    </row>
    <row r="1903" spans="3:5" ht="15">
      <c r="C1903" s="386"/>
      <c r="E1903" s="386"/>
    </row>
    <row r="1904" spans="3:5" ht="15">
      <c r="C1904" s="386"/>
      <c r="E1904" s="386"/>
    </row>
    <row r="1905" spans="3:5" ht="15">
      <c r="C1905" s="386"/>
      <c r="E1905" s="386"/>
    </row>
    <row r="1906" spans="3:5" ht="15">
      <c r="C1906" s="386"/>
      <c r="E1906" s="386"/>
    </row>
    <row r="1907" spans="3:5" ht="15">
      <c r="C1907" s="386"/>
      <c r="E1907" s="386"/>
    </row>
    <row r="1908" spans="3:5" ht="15">
      <c r="C1908" s="386"/>
      <c r="E1908" s="386"/>
    </row>
    <row r="1909" spans="3:5" ht="15">
      <c r="C1909" s="386"/>
      <c r="E1909" s="386"/>
    </row>
    <row r="1910" spans="3:5" ht="15">
      <c r="C1910" s="386"/>
      <c r="E1910" s="386"/>
    </row>
    <row r="1911" spans="3:5" ht="15">
      <c r="C1911" s="386"/>
      <c r="E1911" s="386"/>
    </row>
    <row r="1912" spans="3:5" ht="15">
      <c r="C1912" s="386"/>
      <c r="E1912" s="386"/>
    </row>
    <row r="1913" spans="3:5" ht="15">
      <c r="C1913" s="386"/>
      <c r="E1913" s="386"/>
    </row>
    <row r="1914" spans="3:5" ht="15">
      <c r="C1914" s="386"/>
      <c r="E1914" s="386"/>
    </row>
    <row r="1915" spans="3:5" ht="15">
      <c r="C1915" s="386"/>
      <c r="E1915" s="386"/>
    </row>
    <row r="1916" spans="3:5" ht="15">
      <c r="C1916" s="386"/>
      <c r="E1916" s="386"/>
    </row>
    <row r="1917" spans="3:5" ht="15">
      <c r="C1917" s="386"/>
      <c r="E1917" s="386"/>
    </row>
    <row r="1918" spans="3:5" ht="15">
      <c r="C1918" s="386"/>
      <c r="E1918" s="386"/>
    </row>
    <row r="1919" spans="3:5" ht="15">
      <c r="C1919" s="386"/>
      <c r="E1919" s="386"/>
    </row>
    <row r="1920" spans="3:5" ht="15">
      <c r="C1920" s="386"/>
      <c r="E1920" s="386"/>
    </row>
    <row r="1921" spans="3:5" ht="15">
      <c r="C1921" s="386"/>
      <c r="E1921" s="386"/>
    </row>
    <row r="1922" spans="3:5" ht="15">
      <c r="C1922" s="386"/>
      <c r="E1922" s="386"/>
    </row>
    <row r="1923" spans="3:5" ht="15">
      <c r="C1923" s="386"/>
      <c r="E1923" s="386"/>
    </row>
    <row r="1924" spans="3:5" ht="15">
      <c r="C1924" s="386"/>
      <c r="E1924" s="386"/>
    </row>
    <row r="1925" spans="3:5" ht="15">
      <c r="C1925" s="386"/>
      <c r="E1925" s="386"/>
    </row>
    <row r="1926" spans="3:5" ht="15">
      <c r="C1926" s="386"/>
      <c r="E1926" s="386"/>
    </row>
    <row r="1927" spans="3:5" ht="15">
      <c r="C1927" s="386"/>
      <c r="E1927" s="386"/>
    </row>
    <row r="1928" spans="3:5" ht="15">
      <c r="C1928" s="386"/>
      <c r="E1928" s="386"/>
    </row>
    <row r="1929" spans="3:5" ht="15">
      <c r="C1929" s="386"/>
      <c r="E1929" s="386"/>
    </row>
    <row r="1930" spans="3:5" ht="15">
      <c r="C1930" s="386"/>
      <c r="E1930" s="386"/>
    </row>
    <row r="1931" spans="3:5" ht="15">
      <c r="C1931" s="386"/>
      <c r="E1931" s="386"/>
    </row>
    <row r="1932" spans="3:5" ht="15">
      <c r="C1932" s="386"/>
      <c r="E1932" s="386"/>
    </row>
    <row r="1933" spans="3:5" ht="15">
      <c r="C1933" s="386"/>
      <c r="E1933" s="386"/>
    </row>
    <row r="1934" spans="3:5" ht="15">
      <c r="C1934" s="386"/>
      <c r="E1934" s="386"/>
    </row>
    <row r="1935" spans="3:5" ht="15">
      <c r="C1935" s="386"/>
      <c r="E1935" s="386"/>
    </row>
    <row r="1936" spans="3:5" ht="15">
      <c r="C1936" s="386"/>
      <c r="E1936" s="386"/>
    </row>
    <row r="1937" spans="3:5" ht="15">
      <c r="C1937" s="386"/>
      <c r="E1937" s="386"/>
    </row>
    <row r="1938" spans="3:5" ht="15">
      <c r="C1938" s="386"/>
      <c r="E1938" s="386"/>
    </row>
    <row r="1939" spans="3:5" ht="15">
      <c r="C1939" s="386"/>
      <c r="E1939" s="386"/>
    </row>
    <row r="1940" spans="3:5" ht="15">
      <c r="C1940" s="386"/>
      <c r="E1940" s="386"/>
    </row>
    <row r="1941" spans="3:5" ht="15">
      <c r="C1941" s="386"/>
      <c r="E1941" s="386"/>
    </row>
    <row r="1942" spans="3:5" ht="15">
      <c r="C1942" s="386"/>
      <c r="E1942" s="386"/>
    </row>
    <row r="1943" spans="3:5" ht="15">
      <c r="C1943" s="386"/>
      <c r="E1943" s="386"/>
    </row>
    <row r="1944" spans="3:5" ht="15">
      <c r="C1944" s="386"/>
      <c r="E1944" s="386"/>
    </row>
    <row r="1945" spans="3:5" ht="15">
      <c r="C1945" s="386"/>
      <c r="E1945" s="386"/>
    </row>
    <row r="1946" spans="3:5" ht="15">
      <c r="C1946" s="386"/>
      <c r="E1946" s="386"/>
    </row>
    <row r="1947" spans="3:5" ht="15">
      <c r="C1947" s="386"/>
      <c r="E1947" s="386"/>
    </row>
    <row r="1948" spans="3:5" ht="15">
      <c r="C1948" s="386"/>
      <c r="E1948" s="386"/>
    </row>
    <row r="1949" spans="3:5" ht="15">
      <c r="C1949" s="386"/>
      <c r="E1949" s="386"/>
    </row>
    <row r="1950" spans="3:5" ht="15">
      <c r="C1950" s="386"/>
      <c r="E1950" s="386"/>
    </row>
    <row r="1951" spans="3:5" ht="15">
      <c r="C1951" s="386"/>
      <c r="E1951" s="386"/>
    </row>
    <row r="1952" spans="3:5" ht="15">
      <c r="C1952" s="386"/>
      <c r="E1952" s="386"/>
    </row>
    <row r="1953" spans="3:5" ht="15">
      <c r="C1953" s="386"/>
      <c r="E1953" s="386"/>
    </row>
    <row r="1954" spans="3:5" ht="15">
      <c r="C1954" s="386"/>
      <c r="E1954" s="386"/>
    </row>
    <row r="1955" spans="3:5" ht="15">
      <c r="C1955" s="386"/>
      <c r="E1955" s="386"/>
    </row>
    <row r="1956" spans="3:5" ht="15">
      <c r="C1956" s="386"/>
      <c r="E1956" s="386"/>
    </row>
    <row r="1957" spans="3:5" ht="15">
      <c r="C1957" s="386"/>
      <c r="E1957" s="386"/>
    </row>
    <row r="1958" spans="3:5" ht="15">
      <c r="C1958" s="386"/>
      <c r="E1958" s="386"/>
    </row>
    <row r="1959" spans="3:5" ht="15">
      <c r="C1959" s="386"/>
      <c r="E1959" s="386"/>
    </row>
    <row r="1960" spans="3:5" ht="15">
      <c r="C1960" s="386"/>
      <c r="E1960" s="386"/>
    </row>
    <row r="1961" spans="3:5" ht="15">
      <c r="C1961" s="386"/>
      <c r="E1961" s="386"/>
    </row>
    <row r="1962" spans="3:5" ht="15">
      <c r="C1962" s="386"/>
      <c r="E1962" s="386"/>
    </row>
    <row r="1963" spans="3:5" ht="15">
      <c r="C1963" s="386"/>
      <c r="E1963" s="386"/>
    </row>
    <row r="1964" spans="3:5" ht="15">
      <c r="C1964" s="386"/>
      <c r="E1964" s="386"/>
    </row>
    <row r="1965" spans="3:5" ht="15">
      <c r="C1965" s="386"/>
      <c r="E1965" s="386"/>
    </row>
    <row r="1966" spans="3:5" ht="15">
      <c r="C1966" s="386"/>
      <c r="E1966" s="386"/>
    </row>
    <row r="1967" spans="3:5" ht="15">
      <c r="C1967" s="386"/>
      <c r="E1967" s="386"/>
    </row>
    <row r="1968" spans="3:5" ht="15">
      <c r="C1968" s="386"/>
      <c r="E1968" s="386"/>
    </row>
    <row r="1969" spans="3:5" ht="15">
      <c r="C1969" s="386"/>
      <c r="E1969" s="386"/>
    </row>
    <row r="1970" spans="3:5" ht="15">
      <c r="C1970" s="386"/>
      <c r="E1970" s="386"/>
    </row>
    <row r="1971" spans="3:5" ht="15">
      <c r="C1971" s="386"/>
      <c r="E1971" s="386"/>
    </row>
    <row r="1972" spans="3:5" ht="15">
      <c r="C1972" s="386"/>
      <c r="E1972" s="386"/>
    </row>
    <row r="1973" spans="3:5" ht="15">
      <c r="C1973" s="386"/>
      <c r="E1973" s="386"/>
    </row>
    <row r="1974" spans="3:5" ht="15">
      <c r="C1974" s="386"/>
      <c r="E1974" s="386"/>
    </row>
    <row r="1975" spans="3:5" ht="15">
      <c r="C1975" s="386"/>
      <c r="E1975" s="386"/>
    </row>
    <row r="1976" spans="3:5" ht="15">
      <c r="C1976" s="386"/>
      <c r="E1976" s="386"/>
    </row>
    <row r="1977" spans="3:5" ht="15">
      <c r="C1977" s="386"/>
      <c r="E1977" s="386"/>
    </row>
    <row r="1978" spans="3:5" ht="15">
      <c r="C1978" s="386"/>
      <c r="E1978" s="386"/>
    </row>
    <row r="1979" spans="3:5" ht="15">
      <c r="C1979" s="386"/>
      <c r="E1979" s="386"/>
    </row>
    <row r="1980" spans="3:5" ht="15">
      <c r="C1980" s="386"/>
      <c r="E1980" s="386"/>
    </row>
    <row r="1981" spans="3:5" ht="15">
      <c r="C1981" s="386"/>
      <c r="E1981" s="386"/>
    </row>
    <row r="1982" spans="3:5" ht="15">
      <c r="C1982" s="386"/>
      <c r="E1982" s="386"/>
    </row>
    <row r="1983" spans="3:5" ht="15">
      <c r="C1983" s="386"/>
      <c r="E1983" s="386"/>
    </row>
    <row r="1984" spans="3:5" ht="15">
      <c r="C1984" s="386"/>
      <c r="E1984" s="386"/>
    </row>
    <row r="1985" spans="3:5" ht="15">
      <c r="C1985" s="386"/>
      <c r="E1985" s="386"/>
    </row>
    <row r="1986" spans="3:5" ht="15">
      <c r="C1986" s="386"/>
      <c r="E1986" s="386"/>
    </row>
    <row r="1987" spans="3:5" ht="15">
      <c r="C1987" s="386"/>
      <c r="E1987" s="386"/>
    </row>
    <row r="1988" spans="3:5" ht="15">
      <c r="C1988" s="386"/>
      <c r="E1988" s="386"/>
    </row>
    <row r="1989" spans="3:5" ht="15">
      <c r="C1989" s="386"/>
      <c r="E1989" s="386"/>
    </row>
    <row r="1990" spans="3:5" ht="15">
      <c r="C1990" s="386"/>
      <c r="E1990" s="386"/>
    </row>
    <row r="1991" spans="3:5" ht="15">
      <c r="C1991" s="386"/>
      <c r="E1991" s="386"/>
    </row>
    <row r="1992" spans="3:5" ht="15">
      <c r="C1992" s="386"/>
      <c r="E1992" s="386"/>
    </row>
    <row r="1993" spans="3:5" ht="15">
      <c r="C1993" s="386"/>
      <c r="E1993" s="386"/>
    </row>
    <row r="1994" spans="3:5" ht="15">
      <c r="C1994" s="386"/>
      <c r="E1994" s="386"/>
    </row>
    <row r="1995" spans="3:5" ht="15">
      <c r="C1995" s="386"/>
      <c r="E1995" s="386"/>
    </row>
    <row r="1996" spans="3:5" ht="15">
      <c r="C1996" s="386"/>
      <c r="E1996" s="386"/>
    </row>
    <row r="1997" spans="3:5" ht="15">
      <c r="C1997" s="386"/>
      <c r="E1997" s="386"/>
    </row>
    <row r="1998" spans="3:5" ht="15">
      <c r="C1998" s="386"/>
      <c r="E1998" s="386"/>
    </row>
    <row r="1999" spans="3:5" ht="15">
      <c r="C1999" s="386"/>
      <c r="E1999" s="386"/>
    </row>
    <row r="2000" spans="3:5" ht="15">
      <c r="C2000" s="386"/>
      <c r="E2000" s="386"/>
    </row>
    <row r="2001" spans="3:5" ht="15">
      <c r="C2001" s="386"/>
      <c r="E2001" s="386"/>
    </row>
    <row r="2002" spans="3:5" ht="15">
      <c r="C2002" s="386"/>
      <c r="E2002" s="386"/>
    </row>
    <row r="2003" spans="3:5" ht="15">
      <c r="C2003" s="386"/>
      <c r="E2003" s="386"/>
    </row>
    <row r="2004" spans="3:5" ht="15">
      <c r="C2004" s="386"/>
      <c r="E2004" s="386"/>
    </row>
    <row r="2005" spans="3:5" ht="15">
      <c r="C2005" s="386"/>
      <c r="E2005" s="386"/>
    </row>
    <row r="2006" spans="3:5" ht="15">
      <c r="C2006" s="386"/>
      <c r="E2006" s="386"/>
    </row>
    <row r="2007" spans="3:5" ht="15">
      <c r="C2007" s="386"/>
      <c r="E2007" s="386"/>
    </row>
    <row r="2008" spans="3:5" ht="15">
      <c r="C2008" s="386"/>
      <c r="E2008" s="386"/>
    </row>
    <row r="2009" spans="3:5" ht="15">
      <c r="C2009" s="386"/>
      <c r="E2009" s="386"/>
    </row>
    <row r="2010" spans="3:5" ht="15">
      <c r="C2010" s="386"/>
      <c r="E2010" s="386"/>
    </row>
    <row r="2011" spans="3:5" ht="15">
      <c r="C2011" s="386"/>
      <c r="E2011" s="386"/>
    </row>
    <row r="2012" spans="3:5" ht="15">
      <c r="C2012" s="386"/>
      <c r="E2012" s="386"/>
    </row>
    <row r="2013" spans="3:5" ht="15">
      <c r="C2013" s="386"/>
      <c r="E2013" s="386"/>
    </row>
    <row r="2014" spans="3:5" ht="15">
      <c r="C2014" s="386"/>
      <c r="E2014" s="386"/>
    </row>
    <row r="2015" spans="3:5" ht="15">
      <c r="C2015" s="386"/>
      <c r="E2015" s="386"/>
    </row>
    <row r="2016" spans="3:5" ht="15">
      <c r="C2016" s="386"/>
      <c r="E2016" s="386"/>
    </row>
    <row r="2017" spans="3:5" ht="15">
      <c r="C2017" s="386"/>
      <c r="E2017" s="386"/>
    </row>
    <row r="2018" spans="3:5" ht="15">
      <c r="C2018" s="386"/>
      <c r="E2018" s="386"/>
    </row>
    <row r="2019" spans="3:5" ht="15">
      <c r="C2019" s="386"/>
      <c r="E2019" s="386"/>
    </row>
    <row r="2020" spans="3:5" ht="15">
      <c r="C2020" s="386"/>
      <c r="E2020" s="386"/>
    </row>
    <row r="2021" spans="3:5" ht="15">
      <c r="C2021" s="386"/>
      <c r="E2021" s="386"/>
    </row>
    <row r="2022" spans="3:5" ht="15">
      <c r="C2022" s="386"/>
      <c r="E2022" s="386"/>
    </row>
    <row r="2023" spans="3:5" ht="15">
      <c r="C2023" s="386"/>
      <c r="E2023" s="386"/>
    </row>
    <row r="2024" spans="3:5" ht="15">
      <c r="C2024" s="386"/>
      <c r="E2024" s="386"/>
    </row>
    <row r="2025" spans="3:5" ht="15">
      <c r="C2025" s="386"/>
      <c r="E2025" s="386"/>
    </row>
    <row r="2026" spans="3:5" ht="15">
      <c r="C2026" s="386"/>
      <c r="E2026" s="386"/>
    </row>
    <row r="2027" spans="3:5" ht="15">
      <c r="C2027" s="386"/>
      <c r="E2027" s="386"/>
    </row>
    <row r="2028" spans="3:5" ht="15">
      <c r="C2028" s="386"/>
      <c r="E2028" s="386"/>
    </row>
    <row r="2029" spans="3:5" ht="15">
      <c r="C2029" s="386"/>
      <c r="E2029" s="386"/>
    </row>
    <row r="2030" spans="3:5" ht="15">
      <c r="C2030" s="386"/>
      <c r="E2030" s="386"/>
    </row>
    <row r="2031" spans="3:5" ht="15">
      <c r="C2031" s="386"/>
      <c r="E2031" s="386"/>
    </row>
    <row r="2032" spans="3:5" ht="15">
      <c r="C2032" s="386"/>
      <c r="E2032" s="386"/>
    </row>
    <row r="2033" spans="3:5" ht="15">
      <c r="C2033" s="386"/>
      <c r="E2033" s="386"/>
    </row>
    <row r="2034" spans="3:5" ht="15">
      <c r="C2034" s="386"/>
      <c r="E2034" s="386"/>
    </row>
    <row r="2035" spans="3:5" ht="15">
      <c r="C2035" s="386"/>
      <c r="E2035" s="386"/>
    </row>
    <row r="2036" spans="3:5" ht="15">
      <c r="C2036" s="386"/>
      <c r="E2036" s="386"/>
    </row>
    <row r="2037" spans="3:5" ht="15">
      <c r="C2037" s="386"/>
      <c r="E2037" s="386"/>
    </row>
    <row r="2038" spans="3:5" ht="15">
      <c r="C2038" s="386"/>
      <c r="E2038" s="386"/>
    </row>
    <row r="2039" spans="3:5" ht="15">
      <c r="C2039" s="386"/>
      <c r="E2039" s="386"/>
    </row>
    <row r="2040" spans="3:5" ht="15">
      <c r="C2040" s="386"/>
      <c r="E2040" s="386"/>
    </row>
    <row r="2041" spans="3:5" ht="15">
      <c r="C2041" s="386"/>
      <c r="E2041" s="386"/>
    </row>
    <row r="2042" spans="3:5" ht="15">
      <c r="C2042" s="386"/>
      <c r="E2042" s="386"/>
    </row>
    <row r="2043" spans="3:5" ht="15">
      <c r="C2043" s="386"/>
      <c r="E2043" s="386"/>
    </row>
    <row r="2044" spans="3:5" ht="15">
      <c r="C2044" s="386"/>
      <c r="E2044" s="386"/>
    </row>
    <row r="2045" spans="3:5" ht="15">
      <c r="C2045" s="386"/>
      <c r="E2045" s="386"/>
    </row>
    <row r="2046" spans="3:5" ht="15">
      <c r="C2046" s="386"/>
      <c r="E2046" s="386"/>
    </row>
    <row r="2047" spans="3:5" ht="15">
      <c r="C2047" s="386"/>
      <c r="E2047" s="386"/>
    </row>
    <row r="2048" spans="3:5" ht="15">
      <c r="C2048" s="386"/>
      <c r="E2048" s="386"/>
    </row>
    <row r="2049" spans="3:5" ht="15">
      <c r="C2049" s="386"/>
      <c r="E2049" s="386"/>
    </row>
    <row r="2050" spans="3:5" ht="15">
      <c r="C2050" s="386"/>
      <c r="E2050" s="386"/>
    </row>
    <row r="2051" spans="3:5" ht="15">
      <c r="C2051" s="386"/>
      <c r="E2051" s="386"/>
    </row>
    <row r="2052" spans="3:5" ht="15">
      <c r="C2052" s="386"/>
      <c r="E2052" s="386"/>
    </row>
    <row r="2053" spans="3:5" ht="15">
      <c r="C2053" s="386"/>
      <c r="E2053" s="386"/>
    </row>
    <row r="2054" spans="3:5" ht="15">
      <c r="C2054" s="386"/>
      <c r="E2054" s="386"/>
    </row>
    <row r="2055" spans="3:5" ht="15">
      <c r="C2055" s="386"/>
      <c r="E2055" s="386"/>
    </row>
    <row r="2056" spans="3:5" ht="15">
      <c r="C2056" s="386"/>
      <c r="E2056" s="386"/>
    </row>
    <row r="2057" spans="3:5" ht="15">
      <c r="C2057" s="386"/>
      <c r="E2057" s="386"/>
    </row>
    <row r="2058" spans="3:5" ht="15">
      <c r="C2058" s="386"/>
      <c r="E2058" s="386"/>
    </row>
    <row r="2059" spans="3:5" ht="15">
      <c r="C2059" s="386"/>
      <c r="E2059" s="386"/>
    </row>
    <row r="2060" spans="3:5" ht="15">
      <c r="C2060" s="386"/>
      <c r="E2060" s="386"/>
    </row>
    <row r="2061" spans="3:5" ht="15">
      <c r="C2061" s="386"/>
      <c r="E2061" s="386"/>
    </row>
    <row r="2062" spans="3:5" ht="15">
      <c r="C2062" s="386"/>
      <c r="E2062" s="386"/>
    </row>
    <row r="2063" spans="3:5" ht="15">
      <c r="C2063" s="386"/>
      <c r="E2063" s="386"/>
    </row>
    <row r="2064" spans="3:5" ht="15">
      <c r="C2064" s="386"/>
      <c r="E2064" s="386"/>
    </row>
    <row r="2065" spans="3:5" ht="15">
      <c r="C2065" s="386"/>
      <c r="E2065" s="386"/>
    </row>
    <row r="2066" spans="3:5" ht="15">
      <c r="C2066" s="386"/>
      <c r="E2066" s="386"/>
    </row>
    <row r="2067" spans="3:5" ht="15">
      <c r="C2067" s="386"/>
      <c r="E2067" s="386"/>
    </row>
    <row r="2068" spans="3:5" ht="15">
      <c r="C2068" s="386"/>
      <c r="E2068" s="386"/>
    </row>
    <row r="2069" spans="3:5" ht="15">
      <c r="C2069" s="386"/>
      <c r="E2069" s="386"/>
    </row>
    <row r="2070" spans="3:5" ht="15">
      <c r="C2070" s="386"/>
      <c r="E2070" s="386"/>
    </row>
    <row r="2071" spans="3:5" ht="15">
      <c r="C2071" s="386"/>
      <c r="E2071" s="386"/>
    </row>
    <row r="2072" spans="3:5" ht="15">
      <c r="C2072" s="386"/>
      <c r="E2072" s="386"/>
    </row>
    <row r="2073" spans="3:5" ht="15">
      <c r="C2073" s="386"/>
      <c r="E2073" s="386"/>
    </row>
    <row r="2074" spans="3:5" ht="15">
      <c r="C2074" s="386"/>
      <c r="E2074" s="386"/>
    </row>
    <row r="2075" spans="3:5" ht="15">
      <c r="C2075" s="386"/>
      <c r="E2075" s="386"/>
    </row>
    <row r="2076" spans="3:5" ht="15">
      <c r="C2076" s="386"/>
      <c r="E2076" s="386"/>
    </row>
    <row r="2077" spans="3:5" ht="15">
      <c r="C2077" s="386"/>
      <c r="E2077" s="386"/>
    </row>
    <row r="2078" spans="3:5" ht="15">
      <c r="C2078" s="386"/>
      <c r="E2078" s="386"/>
    </row>
    <row r="2079" spans="3:5" ht="15">
      <c r="C2079" s="386"/>
      <c r="E2079" s="386"/>
    </row>
    <row r="2080" spans="3:5" ht="15">
      <c r="C2080" s="386"/>
      <c r="E2080" s="386"/>
    </row>
    <row r="2081" spans="3:5" ht="15">
      <c r="C2081" s="386"/>
      <c r="E2081" s="386"/>
    </row>
    <row r="2082" spans="3:5" ht="15">
      <c r="C2082" s="386"/>
      <c r="E2082" s="386"/>
    </row>
    <row r="2083" spans="3:5" ht="15">
      <c r="C2083" s="386"/>
      <c r="E2083" s="386"/>
    </row>
    <row r="2084" spans="3:5" ht="15">
      <c r="C2084" s="386"/>
      <c r="E2084" s="386"/>
    </row>
    <row r="2085" spans="3:5" ht="15">
      <c r="C2085" s="386"/>
      <c r="E2085" s="386"/>
    </row>
    <row r="2086" spans="3:5" ht="15">
      <c r="C2086" s="386"/>
      <c r="E2086" s="386"/>
    </row>
    <row r="2087" spans="3:5" ht="15">
      <c r="C2087" s="386"/>
      <c r="E2087" s="386"/>
    </row>
    <row r="2088" spans="3:5" ht="15">
      <c r="C2088" s="386"/>
      <c r="E2088" s="386"/>
    </row>
    <row r="2089" spans="3:5" ht="15">
      <c r="C2089" s="386"/>
      <c r="E2089" s="386"/>
    </row>
    <row r="2090" spans="3:5" ht="15">
      <c r="C2090" s="386"/>
      <c r="E2090" s="386"/>
    </row>
    <row r="2091" spans="3:5" ht="15">
      <c r="C2091" s="386"/>
      <c r="E2091" s="386"/>
    </row>
    <row r="2092" spans="3:5" ht="15">
      <c r="C2092" s="386"/>
      <c r="E2092" s="386"/>
    </row>
    <row r="2093" spans="3:5" ht="15">
      <c r="C2093" s="386"/>
      <c r="E2093" s="386"/>
    </row>
    <row r="2094" spans="3:5" ht="15">
      <c r="C2094" s="386"/>
      <c r="E2094" s="386"/>
    </row>
    <row r="2095" spans="3:5" ht="15">
      <c r="C2095" s="386"/>
      <c r="E2095" s="386"/>
    </row>
    <row r="2096" spans="3:5" ht="15">
      <c r="C2096" s="386"/>
      <c r="E2096" s="386"/>
    </row>
    <row r="2097" spans="3:5" ht="15">
      <c r="C2097" s="386"/>
      <c r="E2097" s="386"/>
    </row>
    <row r="2098" spans="3:5" ht="15">
      <c r="C2098" s="386"/>
      <c r="E2098" s="386"/>
    </row>
    <row r="2099" spans="3:5" ht="15">
      <c r="C2099" s="386"/>
      <c r="E2099" s="386"/>
    </row>
    <row r="2100" spans="3:5" ht="15">
      <c r="C2100" s="386"/>
      <c r="E2100" s="386"/>
    </row>
    <row r="2101" spans="3:5" ht="15">
      <c r="C2101" s="386"/>
      <c r="E2101" s="386"/>
    </row>
    <row r="2102" spans="3:5" ht="15">
      <c r="C2102" s="386"/>
      <c r="E2102" s="386"/>
    </row>
    <row r="2103" spans="3:5" ht="15">
      <c r="C2103" s="386"/>
      <c r="E2103" s="386"/>
    </row>
    <row r="2104" spans="3:5" ht="15">
      <c r="C2104" s="386"/>
      <c r="E2104" s="386"/>
    </row>
    <row r="2105" spans="3:5" ht="15">
      <c r="C2105" s="386"/>
      <c r="E2105" s="386"/>
    </row>
    <row r="2106" spans="3:5" ht="15">
      <c r="C2106" s="386"/>
      <c r="E2106" s="386"/>
    </row>
    <row r="2107" spans="3:5" ht="15">
      <c r="C2107" s="386"/>
      <c r="E2107" s="386"/>
    </row>
    <row r="2108" spans="3:5" ht="15">
      <c r="C2108" s="386"/>
      <c r="E2108" s="386"/>
    </row>
    <row r="2109" spans="3:5" ht="15">
      <c r="C2109" s="386"/>
      <c r="E2109" s="386"/>
    </row>
    <row r="2110" spans="3:5" ht="15">
      <c r="C2110" s="386"/>
      <c r="E2110" s="386"/>
    </row>
    <row r="2111" spans="3:5" ht="15">
      <c r="C2111" s="386"/>
      <c r="E2111" s="386"/>
    </row>
    <row r="2112" spans="3:5" ht="15">
      <c r="C2112" s="386"/>
      <c r="E2112" s="386"/>
    </row>
    <row r="2113" spans="3:5" ht="15">
      <c r="C2113" s="386"/>
      <c r="E2113" s="386"/>
    </row>
    <row r="2114" spans="3:5" ht="15">
      <c r="C2114" s="386"/>
      <c r="E2114" s="386"/>
    </row>
    <row r="2115" spans="3:5" ht="15">
      <c r="C2115" s="386"/>
      <c r="E2115" s="386"/>
    </row>
    <row r="2116" spans="3:5" ht="15">
      <c r="C2116" s="386"/>
      <c r="E2116" s="386"/>
    </row>
    <row r="2117" spans="3:5" ht="15">
      <c r="C2117" s="386"/>
      <c r="E2117" s="386"/>
    </row>
    <row r="2118" spans="3:5" ht="15">
      <c r="C2118" s="386"/>
      <c r="E2118" s="386"/>
    </row>
    <row r="2119" spans="3:5" ht="15">
      <c r="C2119" s="386"/>
      <c r="E2119" s="386"/>
    </row>
    <row r="2120" spans="3:5" ht="15">
      <c r="C2120" s="386"/>
      <c r="E2120" s="386"/>
    </row>
    <row r="2121" spans="3:5" ht="15">
      <c r="C2121" s="386"/>
      <c r="E2121" s="386"/>
    </row>
    <row r="2122" spans="3:5" ht="15">
      <c r="C2122" s="386"/>
      <c r="E2122" s="386"/>
    </row>
    <row r="2123" spans="3:5" ht="15">
      <c r="C2123" s="386"/>
      <c r="E2123" s="386"/>
    </row>
    <row r="2124" spans="3:5" ht="15">
      <c r="C2124" s="386"/>
      <c r="E2124" s="386"/>
    </row>
    <row r="2125" spans="3:5" ht="15">
      <c r="C2125" s="386"/>
      <c r="E2125" s="386"/>
    </row>
    <row r="2126" spans="3:5" ht="15">
      <c r="C2126" s="386"/>
      <c r="E2126" s="386"/>
    </row>
    <row r="2127" spans="3:5" ht="15">
      <c r="C2127" s="386"/>
      <c r="E2127" s="386"/>
    </row>
    <row r="2128" spans="3:5" ht="15">
      <c r="C2128" s="386"/>
      <c r="E2128" s="386"/>
    </row>
    <row r="2129" spans="3:5" ht="15">
      <c r="C2129" s="386"/>
      <c r="E2129" s="386"/>
    </row>
    <row r="2130" spans="3:5" ht="15">
      <c r="C2130" s="386"/>
      <c r="E2130" s="386"/>
    </row>
    <row r="2131" spans="3:5" ht="15">
      <c r="C2131" s="386"/>
      <c r="E2131" s="386"/>
    </row>
    <row r="2132" spans="3:5" ht="15">
      <c r="C2132" s="386"/>
      <c r="E2132" s="386"/>
    </row>
    <row r="2133" spans="3:5" ht="15">
      <c r="C2133" s="386"/>
      <c r="E2133" s="386"/>
    </row>
    <row r="2134" spans="3:5" ht="15">
      <c r="C2134" s="386"/>
      <c r="E2134" s="386"/>
    </row>
    <row r="2135" spans="3:5" ht="15">
      <c r="C2135" s="386"/>
      <c r="E2135" s="386"/>
    </row>
    <row r="2136" spans="3:5" ht="15">
      <c r="C2136" s="386"/>
      <c r="E2136" s="386"/>
    </row>
    <row r="2137" spans="3:5" ht="15">
      <c r="C2137" s="386"/>
      <c r="E2137" s="386"/>
    </row>
    <row r="2138" spans="3:5" ht="15">
      <c r="C2138" s="386"/>
      <c r="E2138" s="386"/>
    </row>
    <row r="2139" spans="3:5" ht="15">
      <c r="C2139" s="386"/>
      <c r="E2139" s="386"/>
    </row>
    <row r="2140" spans="3:5" ht="15">
      <c r="C2140" s="386"/>
      <c r="E2140" s="386"/>
    </row>
    <row r="2141" spans="3:5" ht="15">
      <c r="C2141" s="386"/>
      <c r="E2141" s="386"/>
    </row>
    <row r="2142" spans="3:5" ht="15">
      <c r="C2142" s="386"/>
      <c r="E2142" s="386"/>
    </row>
    <row r="2143" spans="3:5" ht="15">
      <c r="C2143" s="386"/>
      <c r="E2143" s="386"/>
    </row>
    <row r="2144" spans="3:5" ht="15">
      <c r="C2144" s="386"/>
      <c r="E2144" s="386"/>
    </row>
    <row r="2145" spans="3:5" ht="15">
      <c r="C2145" s="386"/>
      <c r="E2145" s="386"/>
    </row>
    <row r="2146" spans="3:5" ht="15">
      <c r="C2146" s="386"/>
      <c r="E2146" s="386"/>
    </row>
    <row r="2147" spans="3:5" ht="15">
      <c r="C2147" s="386"/>
      <c r="E2147" s="386"/>
    </row>
    <row r="2148" spans="3:5" ht="15">
      <c r="C2148" s="386"/>
      <c r="E2148" s="386"/>
    </row>
    <row r="2149" spans="3:5" ht="15">
      <c r="C2149" s="386"/>
      <c r="E2149" s="386"/>
    </row>
    <row r="2150" spans="3:5" ht="15">
      <c r="C2150" s="386"/>
      <c r="E2150" s="386"/>
    </row>
    <row r="2151" spans="3:5" ht="15">
      <c r="C2151" s="386"/>
      <c r="E2151" s="386"/>
    </row>
    <row r="2152" spans="3:5" ht="15">
      <c r="C2152" s="386"/>
      <c r="E2152" s="386"/>
    </row>
    <row r="2153" spans="3:5" ht="15">
      <c r="C2153" s="386"/>
      <c r="E2153" s="386"/>
    </row>
    <row r="2154" spans="3:5" ht="15">
      <c r="C2154" s="386"/>
      <c r="E2154" s="386"/>
    </row>
    <row r="2155" spans="3:5" ht="15">
      <c r="C2155" s="386"/>
      <c r="E2155" s="386"/>
    </row>
    <row r="2156" spans="3:5" ht="15">
      <c r="C2156" s="386"/>
      <c r="E2156" s="386"/>
    </row>
    <row r="2157" spans="3:5" ht="15">
      <c r="C2157" s="386"/>
      <c r="E2157" s="386"/>
    </row>
    <row r="2158" spans="3:5" ht="15">
      <c r="C2158" s="386"/>
      <c r="E2158" s="386"/>
    </row>
    <row r="2159" spans="3:5" ht="15">
      <c r="C2159" s="386"/>
      <c r="E2159" s="386"/>
    </row>
    <row r="2160" spans="3:5" ht="15">
      <c r="C2160" s="386"/>
      <c r="E2160" s="386"/>
    </row>
    <row r="2161" spans="3:5" ht="15">
      <c r="C2161" s="386"/>
      <c r="E2161" s="386"/>
    </row>
    <row r="2162" spans="3:5" ht="15">
      <c r="C2162" s="386"/>
      <c r="E2162" s="386"/>
    </row>
    <row r="2163" spans="3:5" ht="15">
      <c r="C2163" s="386"/>
      <c r="E2163" s="386"/>
    </row>
    <row r="2164" spans="3:5" ht="15">
      <c r="C2164" s="386"/>
      <c r="E2164" s="386"/>
    </row>
    <row r="2165" spans="3:5" ht="15">
      <c r="C2165" s="386"/>
      <c r="E2165" s="386"/>
    </row>
    <row r="2166" spans="3:5" ht="15">
      <c r="C2166" s="386"/>
      <c r="E2166" s="386"/>
    </row>
    <row r="2167" spans="3:5" ht="15">
      <c r="C2167" s="386"/>
      <c r="E2167" s="386"/>
    </row>
    <row r="2168" spans="3:5" ht="15">
      <c r="C2168" s="386"/>
      <c r="E2168" s="386"/>
    </row>
    <row r="2169" spans="3:5" ht="15">
      <c r="C2169" s="386"/>
      <c r="E2169" s="386"/>
    </row>
    <row r="2170" spans="3:5" ht="15">
      <c r="C2170" s="386"/>
      <c r="E2170" s="386"/>
    </row>
    <row r="2171" spans="3:5" ht="15">
      <c r="C2171" s="386"/>
      <c r="E2171" s="386"/>
    </row>
    <row r="2172" spans="3:5" ht="15">
      <c r="C2172" s="386"/>
      <c r="E2172" s="386"/>
    </row>
    <row r="2173" spans="3:5" ht="15">
      <c r="C2173" s="386"/>
      <c r="E2173" s="386"/>
    </row>
    <row r="2174" spans="3:5" ht="15">
      <c r="C2174" s="386"/>
      <c r="E2174" s="386"/>
    </row>
    <row r="2175" spans="3:5" ht="15">
      <c r="C2175" s="386"/>
      <c r="E2175" s="386"/>
    </row>
    <row r="2176" spans="3:5" ht="15">
      <c r="C2176" s="386"/>
      <c r="E2176" s="386"/>
    </row>
    <row r="2177" spans="3:5" ht="15">
      <c r="C2177" s="386"/>
      <c r="E2177" s="386"/>
    </row>
    <row r="2178" spans="3:5" ht="15">
      <c r="C2178" s="386"/>
      <c r="E2178" s="386"/>
    </row>
    <row r="2179" spans="3:5" ht="15">
      <c r="C2179" s="386"/>
      <c r="E2179" s="386"/>
    </row>
    <row r="2180" spans="3:5" ht="15">
      <c r="C2180" s="386"/>
      <c r="E2180" s="386"/>
    </row>
    <row r="2181" spans="3:5" ht="15">
      <c r="C2181" s="386"/>
      <c r="E2181" s="386"/>
    </row>
    <row r="2182" spans="3:5" ht="15">
      <c r="C2182" s="386"/>
      <c r="E2182" s="386"/>
    </row>
    <row r="2183" spans="3:5" ht="15">
      <c r="C2183" s="386"/>
      <c r="E2183" s="386"/>
    </row>
    <row r="2184" spans="3:5" ht="15">
      <c r="C2184" s="386"/>
      <c r="E2184" s="386"/>
    </row>
    <row r="2185" spans="3:5" ht="15">
      <c r="C2185" s="386"/>
      <c r="E2185" s="386"/>
    </row>
    <row r="2186" spans="3:5" ht="15">
      <c r="C2186" s="386"/>
      <c r="E2186" s="386"/>
    </row>
    <row r="2187" spans="3:5" ht="15">
      <c r="C2187" s="386"/>
      <c r="E2187" s="386"/>
    </row>
    <row r="2188" spans="3:5" ht="15">
      <c r="C2188" s="386"/>
      <c r="E2188" s="386"/>
    </row>
    <row r="2189" spans="3:5" ht="15">
      <c r="C2189" s="386"/>
      <c r="E2189" s="386"/>
    </row>
    <row r="2190" spans="3:5" ht="15">
      <c r="C2190" s="386"/>
      <c r="E2190" s="386"/>
    </row>
    <row r="2191" spans="3:5" ht="15">
      <c r="C2191" s="386"/>
      <c r="E2191" s="386"/>
    </row>
    <row r="2192" spans="3:5" ht="15">
      <c r="C2192" s="386"/>
      <c r="E2192" s="386"/>
    </row>
    <row r="2193" spans="3:5" ht="15">
      <c r="C2193" s="386"/>
      <c r="E2193" s="386"/>
    </row>
    <row r="2194" spans="3:5" ht="15">
      <c r="C2194" s="386"/>
      <c r="E2194" s="386"/>
    </row>
    <row r="2195" spans="3:5" ht="15">
      <c r="C2195" s="386"/>
      <c r="E2195" s="386"/>
    </row>
    <row r="2196" spans="3:5" ht="15">
      <c r="C2196" s="386"/>
      <c r="E2196" s="386"/>
    </row>
    <row r="2197" spans="3:5" ht="15">
      <c r="C2197" s="386"/>
      <c r="E2197" s="386"/>
    </row>
    <row r="2198" spans="3:5" ht="15">
      <c r="C2198" s="386"/>
      <c r="E2198" s="386"/>
    </row>
    <row r="2199" spans="3:5" ht="15">
      <c r="C2199" s="386"/>
      <c r="E2199" s="386"/>
    </row>
    <row r="2200" spans="3:5" ht="15">
      <c r="C2200" s="386"/>
      <c r="E2200" s="386"/>
    </row>
    <row r="2201" spans="3:5" ht="15">
      <c r="C2201" s="386"/>
      <c r="E2201" s="386"/>
    </row>
    <row r="2202" spans="3:5" ht="15">
      <c r="C2202" s="386"/>
      <c r="E2202" s="386"/>
    </row>
    <row r="2203" spans="3:5" ht="15">
      <c r="C2203" s="386"/>
      <c r="E2203" s="386"/>
    </row>
    <row r="2204" spans="3:5" ht="15">
      <c r="C2204" s="386"/>
      <c r="E2204" s="386"/>
    </row>
    <row r="2205" spans="3:5" ht="15">
      <c r="C2205" s="386"/>
      <c r="E2205" s="386"/>
    </row>
    <row r="2206" spans="3:5" ht="15">
      <c r="C2206" s="386"/>
      <c r="E2206" s="386"/>
    </row>
    <row r="2207" spans="3:5" ht="15">
      <c r="C2207" s="386"/>
      <c r="E2207" s="386"/>
    </row>
    <row r="2208" spans="3:5" ht="15">
      <c r="C2208" s="386"/>
      <c r="E2208" s="386"/>
    </row>
    <row r="2209" spans="3:5" ht="15">
      <c r="C2209" s="386"/>
      <c r="E2209" s="386"/>
    </row>
    <row r="2210" spans="3:5" ht="15">
      <c r="C2210" s="386"/>
      <c r="E2210" s="386"/>
    </row>
    <row r="2211" spans="3:5" ht="15">
      <c r="C2211" s="386"/>
      <c r="E2211" s="386"/>
    </row>
    <row r="2212" spans="3:5" ht="15">
      <c r="C2212" s="386"/>
      <c r="E2212" s="386"/>
    </row>
    <row r="2213" spans="3:5" ht="15">
      <c r="C2213" s="386"/>
      <c r="E2213" s="386"/>
    </row>
    <row r="2214" spans="3:5" ht="15">
      <c r="C2214" s="386"/>
      <c r="E2214" s="386"/>
    </row>
    <row r="2215" spans="3:5" ht="15">
      <c r="C2215" s="386"/>
      <c r="E2215" s="386"/>
    </row>
    <row r="2216" spans="3:5" ht="15">
      <c r="C2216" s="386"/>
      <c r="E2216" s="386"/>
    </row>
    <row r="2217" spans="3:5" ht="15">
      <c r="C2217" s="386"/>
      <c r="E2217" s="386"/>
    </row>
    <row r="2218" spans="3:5" ht="15">
      <c r="C2218" s="386"/>
      <c r="E2218" s="386"/>
    </row>
    <row r="2219" spans="3:5" ht="15">
      <c r="C2219" s="386"/>
      <c r="E2219" s="386"/>
    </row>
    <row r="2220" spans="3:5" ht="15">
      <c r="C2220" s="386"/>
      <c r="E2220" s="386"/>
    </row>
    <row r="2221" spans="3:5" ht="15">
      <c r="C2221" s="386"/>
      <c r="E2221" s="386"/>
    </row>
    <row r="2222" spans="3:5" ht="15">
      <c r="C2222" s="386"/>
      <c r="E2222" s="386"/>
    </row>
    <row r="2223" spans="3:5" ht="15">
      <c r="C2223" s="386"/>
      <c r="E2223" s="386"/>
    </row>
    <row r="2224" spans="3:5" ht="15">
      <c r="C2224" s="386"/>
      <c r="E2224" s="386"/>
    </row>
    <row r="2225" spans="3:5" ht="15">
      <c r="C2225" s="386"/>
      <c r="E2225" s="386"/>
    </row>
    <row r="2226" spans="3:5" ht="15">
      <c r="C2226" s="386"/>
      <c r="E2226" s="386"/>
    </row>
    <row r="2227" spans="3:5" ht="15">
      <c r="C2227" s="386"/>
      <c r="E2227" s="386"/>
    </row>
    <row r="2228" spans="3:5" ht="15">
      <c r="C2228" s="386"/>
      <c r="E2228" s="386"/>
    </row>
    <row r="2229" spans="3:5" ht="15">
      <c r="C2229" s="386"/>
      <c r="E2229" s="386"/>
    </row>
    <row r="2230" spans="3:5" ht="15">
      <c r="C2230" s="386"/>
      <c r="E2230" s="386"/>
    </row>
    <row r="2231" spans="3:5" ht="15">
      <c r="C2231" s="386"/>
      <c r="E2231" s="386"/>
    </row>
    <row r="2232" spans="3:5" ht="15">
      <c r="C2232" s="386"/>
      <c r="E2232" s="386"/>
    </row>
    <row r="2233" spans="3:5" ht="15">
      <c r="C2233" s="386"/>
      <c r="E2233" s="386"/>
    </row>
    <row r="2234" spans="3:5" ht="15">
      <c r="C2234" s="386"/>
      <c r="E2234" s="386"/>
    </row>
    <row r="2235" spans="3:5" ht="15">
      <c r="C2235" s="386"/>
      <c r="E2235" s="386"/>
    </row>
    <row r="2236" spans="3:5" ht="15">
      <c r="C2236" s="386"/>
      <c r="E2236" s="386"/>
    </row>
    <row r="2237" spans="3:5" ht="15">
      <c r="C2237" s="386"/>
      <c r="E2237" s="386"/>
    </row>
    <row r="2238" spans="3:5" ht="15">
      <c r="C2238" s="386"/>
      <c r="E2238" s="386"/>
    </row>
    <row r="2239" spans="3:5" ht="15">
      <c r="C2239" s="386"/>
      <c r="E2239" s="386"/>
    </row>
    <row r="2240" spans="3:5" ht="15">
      <c r="C2240" s="386"/>
      <c r="E2240" s="386"/>
    </row>
    <row r="2241" spans="3:5" ht="15">
      <c r="C2241" s="386"/>
      <c r="E2241" s="386"/>
    </row>
    <row r="2242" spans="3:5" ht="15">
      <c r="C2242" s="386"/>
      <c r="E2242" s="386"/>
    </row>
    <row r="2243" spans="3:5" ht="15">
      <c r="C2243" s="386"/>
      <c r="E2243" s="386"/>
    </row>
    <row r="2244" spans="3:5" ht="15">
      <c r="C2244" s="386"/>
      <c r="E2244" s="386"/>
    </row>
    <row r="2245" spans="3:5" ht="15">
      <c r="C2245" s="386"/>
      <c r="E2245" s="386"/>
    </row>
    <row r="2246" spans="3:5" ht="15">
      <c r="C2246" s="386"/>
      <c r="E2246" s="386"/>
    </row>
    <row r="2247" spans="3:5" ht="15">
      <c r="C2247" s="386"/>
      <c r="E2247" s="386"/>
    </row>
    <row r="2248" spans="3:5" ht="15">
      <c r="C2248" s="386"/>
      <c r="E2248" s="386"/>
    </row>
    <row r="2249" spans="3:5" ht="15">
      <c r="C2249" s="386"/>
      <c r="E2249" s="386"/>
    </row>
    <row r="2250" spans="3:5" ht="15">
      <c r="C2250" s="386"/>
      <c r="E2250" s="386"/>
    </row>
    <row r="2251" spans="3:5" ht="15">
      <c r="C2251" s="386"/>
      <c r="E2251" s="386"/>
    </row>
    <row r="2252" spans="3:5" ht="15">
      <c r="C2252" s="386"/>
      <c r="E2252" s="386"/>
    </row>
    <row r="2253" spans="3:5" ht="15">
      <c r="C2253" s="386"/>
      <c r="E2253" s="386"/>
    </row>
    <row r="2254" spans="3:5" ht="15">
      <c r="C2254" s="386"/>
      <c r="E2254" s="386"/>
    </row>
    <row r="2255" spans="3:5" ht="15">
      <c r="C2255" s="386"/>
      <c r="E2255" s="386"/>
    </row>
    <row r="2256" spans="3:5" ht="15">
      <c r="C2256" s="386"/>
      <c r="E2256" s="386"/>
    </row>
    <row r="2257" spans="3:5" ht="15">
      <c r="C2257" s="386"/>
      <c r="E2257" s="386"/>
    </row>
    <row r="2258" spans="3:5" ht="15">
      <c r="C2258" s="386"/>
      <c r="E2258" s="386"/>
    </row>
    <row r="2259" spans="3:5" ht="15">
      <c r="C2259" s="386"/>
      <c r="E2259" s="386"/>
    </row>
    <row r="2260" spans="3:5" ht="15">
      <c r="C2260" s="386"/>
      <c r="E2260" s="386"/>
    </row>
    <row r="2261" spans="3:5" ht="15">
      <c r="C2261" s="386"/>
      <c r="E2261" s="386"/>
    </row>
    <row r="2262" spans="3:5" ht="15">
      <c r="C2262" s="386"/>
      <c r="E2262" s="386"/>
    </row>
    <row r="2263" spans="3:5" ht="15">
      <c r="C2263" s="386"/>
      <c r="E2263" s="386"/>
    </row>
    <row r="2264" spans="3:5" ht="15">
      <c r="C2264" s="386"/>
      <c r="E2264" s="386"/>
    </row>
    <row r="2265" spans="3:5" ht="15">
      <c r="C2265" s="386"/>
      <c r="E2265" s="386"/>
    </row>
    <row r="2266" spans="3:5" ht="15">
      <c r="C2266" s="386"/>
      <c r="E2266" s="386"/>
    </row>
    <row r="2267" spans="3:5" ht="15">
      <c r="C2267" s="386"/>
      <c r="E2267" s="386"/>
    </row>
    <row r="2268" spans="3:5" ht="15">
      <c r="C2268" s="386"/>
      <c r="E2268" s="386"/>
    </row>
    <row r="2269" spans="3:5" ht="15">
      <c r="C2269" s="386"/>
      <c r="E2269" s="386"/>
    </row>
    <row r="2270" spans="3:5" ht="15">
      <c r="C2270" s="386"/>
      <c r="E2270" s="386"/>
    </row>
    <row r="2271" spans="3:5" ht="15">
      <c r="C2271" s="386"/>
      <c r="E2271" s="386"/>
    </row>
    <row r="2272" spans="3:5" ht="15">
      <c r="C2272" s="386"/>
      <c r="E2272" s="386"/>
    </row>
    <row r="2273" spans="3:5" ht="15">
      <c r="C2273" s="386"/>
      <c r="E2273" s="386"/>
    </row>
    <row r="2274" spans="3:5" ht="15">
      <c r="C2274" s="386"/>
      <c r="E2274" s="386"/>
    </row>
    <row r="2275" spans="3:5" ht="15">
      <c r="C2275" s="386"/>
      <c r="E2275" s="386"/>
    </row>
    <row r="2276" spans="3:5" ht="15">
      <c r="C2276" s="386"/>
      <c r="E2276" s="386"/>
    </row>
    <row r="2277" spans="3:5" ht="15">
      <c r="C2277" s="386"/>
      <c r="E2277" s="386"/>
    </row>
    <row r="2278" spans="3:5" ht="15">
      <c r="C2278" s="386"/>
      <c r="E2278" s="386"/>
    </row>
    <row r="2279" spans="3:5" ht="15">
      <c r="C2279" s="386"/>
      <c r="E2279" s="386"/>
    </row>
    <row r="2280" spans="3:5" ht="15">
      <c r="C2280" s="386"/>
      <c r="E2280" s="386"/>
    </row>
    <row r="2281" spans="3:5" ht="15">
      <c r="C2281" s="386"/>
      <c r="E2281" s="386"/>
    </row>
    <row r="2282" spans="3:5" ht="15">
      <c r="C2282" s="386"/>
      <c r="E2282" s="386"/>
    </row>
    <row r="2283" spans="3:5" ht="15">
      <c r="C2283" s="386"/>
      <c r="E2283" s="386"/>
    </row>
    <row r="2284" spans="3:5" ht="15">
      <c r="C2284" s="386"/>
      <c r="E2284" s="386"/>
    </row>
    <row r="2285" spans="3:5" ht="15">
      <c r="C2285" s="386"/>
      <c r="E2285" s="386"/>
    </row>
    <row r="2286" spans="3:5" ht="15">
      <c r="C2286" s="386"/>
      <c r="E2286" s="386"/>
    </row>
    <row r="2287" spans="3:5" ht="15">
      <c r="C2287" s="386"/>
      <c r="E2287" s="386"/>
    </row>
    <row r="2288" spans="3:5" ht="15">
      <c r="C2288" s="386"/>
      <c r="E2288" s="386"/>
    </row>
    <row r="2289" spans="3:5" ht="15">
      <c r="C2289" s="386"/>
      <c r="E2289" s="386"/>
    </row>
    <row r="2290" spans="3:5" ht="15">
      <c r="C2290" s="386"/>
      <c r="E2290" s="386"/>
    </row>
    <row r="2291" spans="3:5" ht="15">
      <c r="C2291" s="386"/>
      <c r="E2291" s="386"/>
    </row>
    <row r="2292" spans="3:5" ht="15">
      <c r="C2292" s="386"/>
      <c r="E2292" s="386"/>
    </row>
    <row r="2293" spans="3:5" ht="15">
      <c r="C2293" s="386"/>
      <c r="E2293" s="386"/>
    </row>
    <row r="2294" spans="3:5" ht="15">
      <c r="C2294" s="386"/>
      <c r="E2294" s="386"/>
    </row>
    <row r="2295" spans="3:5" ht="15">
      <c r="C2295" s="386"/>
      <c r="E2295" s="386"/>
    </row>
    <row r="2296" spans="3:5" ht="15">
      <c r="C2296" s="386"/>
      <c r="E2296" s="386"/>
    </row>
    <row r="2297" spans="3:5" ht="15">
      <c r="C2297" s="386"/>
      <c r="E2297" s="386"/>
    </row>
    <row r="2298" spans="3:5" ht="15">
      <c r="C2298" s="386"/>
      <c r="E2298" s="386"/>
    </row>
    <row r="2299" spans="3:5" ht="15">
      <c r="C2299" s="386"/>
      <c r="E2299" s="386"/>
    </row>
    <row r="2300" spans="3:5" ht="15">
      <c r="C2300" s="386"/>
      <c r="E2300" s="386"/>
    </row>
    <row r="2301" spans="3:5" ht="15">
      <c r="C2301" s="386"/>
      <c r="E2301" s="386"/>
    </row>
    <row r="2302" spans="3:5" ht="15">
      <c r="C2302" s="386"/>
      <c r="E2302" s="386"/>
    </row>
    <row r="2303" spans="3:5" ht="15">
      <c r="C2303" s="386"/>
      <c r="E2303" s="386"/>
    </row>
    <row r="2304" spans="3:5" ht="15">
      <c r="C2304" s="386"/>
      <c r="E2304" s="386"/>
    </row>
    <row r="2305" spans="3:5" ht="15">
      <c r="C2305" s="386"/>
      <c r="E2305" s="386"/>
    </row>
    <row r="2306" spans="3:5" ht="15">
      <c r="C2306" s="386"/>
      <c r="E2306" s="386"/>
    </row>
    <row r="2307" spans="3:5" ht="15">
      <c r="C2307" s="386"/>
      <c r="E2307" s="386"/>
    </row>
    <row r="2308" spans="3:5" ht="15">
      <c r="C2308" s="386"/>
      <c r="E2308" s="386"/>
    </row>
    <row r="2309" spans="3:5" ht="15">
      <c r="C2309" s="386"/>
      <c r="E2309" s="386"/>
    </row>
    <row r="2310" spans="3:5" ht="15">
      <c r="C2310" s="386"/>
      <c r="E2310" s="386"/>
    </row>
    <row r="2311" spans="3:5" ht="15">
      <c r="C2311" s="386"/>
      <c r="E2311" s="386"/>
    </row>
    <row r="2312" spans="3:5" ht="15">
      <c r="C2312" s="386"/>
      <c r="E2312" s="386"/>
    </row>
    <row r="2313" spans="3:5" ht="15">
      <c r="C2313" s="386"/>
      <c r="E2313" s="386"/>
    </row>
    <row r="2314" spans="3:5" ht="15">
      <c r="C2314" s="386"/>
      <c r="E2314" s="386"/>
    </row>
    <row r="2315" spans="3:5" ht="15">
      <c r="C2315" s="386"/>
      <c r="E2315" s="386"/>
    </row>
    <row r="2316" spans="3:5" ht="15">
      <c r="C2316" s="386"/>
      <c r="E2316" s="386"/>
    </row>
    <row r="2317" spans="3:5" ht="15">
      <c r="C2317" s="386"/>
      <c r="E2317" s="386"/>
    </row>
    <row r="2318" spans="3:5" ht="15">
      <c r="C2318" s="386"/>
      <c r="E2318" s="386"/>
    </row>
    <row r="2319" spans="3:5" ht="15">
      <c r="C2319" s="386"/>
      <c r="E2319" s="386"/>
    </row>
    <row r="2320" spans="3:5" ht="15">
      <c r="C2320" s="386"/>
      <c r="E2320" s="386"/>
    </row>
    <row r="2321" spans="3:5" ht="15">
      <c r="C2321" s="386"/>
      <c r="E2321" s="386"/>
    </row>
    <row r="2322" spans="3:5" ht="15">
      <c r="C2322" s="386"/>
      <c r="E2322" s="386"/>
    </row>
    <row r="2323" spans="3:5" ht="15">
      <c r="C2323" s="386"/>
      <c r="E2323" s="386"/>
    </row>
    <row r="2324" spans="3:5" ht="15">
      <c r="C2324" s="386"/>
      <c r="E2324" s="386"/>
    </row>
    <row r="2325" spans="3:5" ht="15">
      <c r="C2325" s="386"/>
      <c r="E2325" s="386"/>
    </row>
    <row r="2326" spans="3:5" ht="15">
      <c r="C2326" s="386"/>
      <c r="E2326" s="386"/>
    </row>
    <row r="2327" spans="3:5" ht="15">
      <c r="C2327" s="386"/>
      <c r="E2327" s="386"/>
    </row>
    <row r="2328" spans="3:5" ht="15">
      <c r="C2328" s="386"/>
      <c r="E2328" s="386"/>
    </row>
    <row r="2329" spans="3:5" ht="15">
      <c r="C2329" s="386"/>
      <c r="E2329" s="386"/>
    </row>
    <row r="2330" spans="3:5" ht="15">
      <c r="C2330" s="386"/>
      <c r="E2330" s="386"/>
    </row>
    <row r="2331" spans="3:5" ht="15">
      <c r="C2331" s="386"/>
      <c r="E2331" s="386"/>
    </row>
    <row r="2332" spans="3:5" ht="15">
      <c r="C2332" s="386"/>
      <c r="E2332" s="386"/>
    </row>
    <row r="2333" spans="3:5" ht="15">
      <c r="C2333" s="386"/>
      <c r="E2333" s="386"/>
    </row>
    <row r="2334" spans="3:5" ht="15">
      <c r="C2334" s="386"/>
      <c r="E2334" s="386"/>
    </row>
    <row r="2335" spans="3:5" ht="15">
      <c r="C2335" s="386"/>
      <c r="E2335" s="386"/>
    </row>
    <row r="2336" spans="3:5" ht="15">
      <c r="C2336" s="386"/>
      <c r="E2336" s="386"/>
    </row>
    <row r="2337" spans="3:5" ht="15">
      <c r="C2337" s="386"/>
      <c r="E2337" s="386"/>
    </row>
    <row r="2338" spans="3:5" ht="15">
      <c r="C2338" s="386"/>
      <c r="E2338" s="386"/>
    </row>
    <row r="2339" spans="3:5" ht="15">
      <c r="C2339" s="386"/>
      <c r="E2339" s="386"/>
    </row>
    <row r="2340" spans="3:5" ht="15">
      <c r="C2340" s="386"/>
      <c r="E2340" s="386"/>
    </row>
    <row r="2341" spans="3:5" ht="15">
      <c r="C2341" s="386"/>
      <c r="E2341" s="386"/>
    </row>
    <row r="2342" spans="3:5" ht="15">
      <c r="C2342" s="386"/>
      <c r="E2342" s="386"/>
    </row>
    <row r="2343" spans="3:5" ht="15">
      <c r="C2343" s="386"/>
      <c r="E2343" s="386"/>
    </row>
    <row r="2344" spans="3:5" ht="15">
      <c r="C2344" s="386"/>
      <c r="E2344" s="386"/>
    </row>
    <row r="2345" spans="3:5" ht="15">
      <c r="C2345" s="386"/>
      <c r="E2345" s="386"/>
    </row>
    <row r="2346" spans="3:5" ht="15">
      <c r="C2346" s="386"/>
      <c r="E2346" s="386"/>
    </row>
    <row r="2347" spans="3:5" ht="15">
      <c r="C2347" s="386"/>
      <c r="E2347" s="386"/>
    </row>
    <row r="2348" spans="3:5" ht="15">
      <c r="C2348" s="386"/>
      <c r="E2348" s="386"/>
    </row>
    <row r="2349" spans="3:5" ht="15">
      <c r="C2349" s="386"/>
      <c r="E2349" s="386"/>
    </row>
    <row r="2350" spans="3:5" ht="15">
      <c r="C2350" s="386"/>
      <c r="E2350" s="386"/>
    </row>
    <row r="2351" spans="3:5" ht="15">
      <c r="C2351" s="386"/>
      <c r="E2351" s="386"/>
    </row>
    <row r="2352" spans="3:5" ht="15">
      <c r="C2352" s="386"/>
      <c r="E2352" s="386"/>
    </row>
    <row r="2353" spans="3:5" ht="15">
      <c r="C2353" s="386"/>
      <c r="E2353" s="386"/>
    </row>
    <row r="2354" spans="3:5" ht="15">
      <c r="C2354" s="386"/>
      <c r="E2354" s="386"/>
    </row>
    <row r="2355" spans="3:5" ht="15">
      <c r="C2355" s="386"/>
      <c r="E2355" s="386"/>
    </row>
    <row r="2356" spans="3:5" ht="15">
      <c r="C2356" s="386"/>
      <c r="E2356" s="386"/>
    </row>
    <row r="2357" spans="3:5" ht="15">
      <c r="C2357" s="386"/>
      <c r="E2357" s="386"/>
    </row>
    <row r="2358" spans="3:5" ht="15">
      <c r="C2358" s="386"/>
      <c r="E2358" s="386"/>
    </row>
    <row r="2359" spans="3:5" ht="15">
      <c r="C2359" s="386"/>
      <c r="E2359" s="386"/>
    </row>
    <row r="2360" spans="3:5" ht="15">
      <c r="C2360" s="386"/>
      <c r="E2360" s="386"/>
    </row>
    <row r="2361" spans="3:5" ht="15">
      <c r="C2361" s="386"/>
      <c r="E2361" s="386"/>
    </row>
    <row r="2362" spans="3:5" ht="15">
      <c r="C2362" s="386"/>
      <c r="E2362" s="386"/>
    </row>
    <row r="2363" spans="3:5" ht="15">
      <c r="C2363" s="386"/>
      <c r="E2363" s="386"/>
    </row>
    <row r="2364" spans="3:5" ht="15">
      <c r="C2364" s="386"/>
      <c r="E2364" s="386"/>
    </row>
    <row r="2365" spans="3:5" ht="15">
      <c r="C2365" s="386"/>
      <c r="E2365" s="386"/>
    </row>
    <row r="2366" spans="3:5" ht="15">
      <c r="C2366" s="386"/>
      <c r="E2366" s="386"/>
    </row>
    <row r="2367" spans="3:5" ht="15">
      <c r="C2367" s="386"/>
      <c r="E2367" s="386"/>
    </row>
    <row r="2368" spans="3:5" ht="15">
      <c r="C2368" s="386"/>
      <c r="E2368" s="386"/>
    </row>
    <row r="2369" spans="3:5" ht="15">
      <c r="C2369" s="386"/>
      <c r="E2369" s="386"/>
    </row>
    <row r="2370" spans="3:5" ht="15">
      <c r="C2370" s="386"/>
      <c r="E2370" s="386"/>
    </row>
    <row r="2371" spans="3:5" ht="15">
      <c r="C2371" s="386"/>
      <c r="E2371" s="386"/>
    </row>
    <row r="2372" spans="3:5" ht="15">
      <c r="C2372" s="386"/>
      <c r="E2372" s="386"/>
    </row>
    <row r="2373" spans="3:5" ht="15">
      <c r="C2373" s="386"/>
      <c r="E2373" s="386"/>
    </row>
    <row r="2374" spans="3:5" ht="15">
      <c r="C2374" s="386"/>
      <c r="E2374" s="386"/>
    </row>
    <row r="2375" spans="3:5" ht="15">
      <c r="C2375" s="386"/>
      <c r="E2375" s="386"/>
    </row>
    <row r="2376" spans="3:5" ht="15">
      <c r="C2376" s="386"/>
      <c r="E2376" s="386"/>
    </row>
    <row r="2377" spans="3:5" ht="15">
      <c r="C2377" s="386"/>
      <c r="E2377" s="386"/>
    </row>
    <row r="2378" spans="3:5" ht="15">
      <c r="C2378" s="386"/>
      <c r="E2378" s="386"/>
    </row>
    <row r="2379" spans="3:5" ht="15">
      <c r="C2379" s="386"/>
      <c r="E2379" s="386"/>
    </row>
    <row r="2380" spans="3:5" ht="15">
      <c r="C2380" s="386"/>
      <c r="E2380" s="386"/>
    </row>
    <row r="2381" spans="3:5" ht="15">
      <c r="C2381" s="386"/>
      <c r="E2381" s="386"/>
    </row>
    <row r="2382" spans="3:5" ht="15">
      <c r="C2382" s="386"/>
      <c r="E2382" s="386"/>
    </row>
    <row r="2383" spans="3:5" ht="15">
      <c r="C2383" s="386"/>
      <c r="E2383" s="386"/>
    </row>
    <row r="2384" spans="3:5" ht="15">
      <c r="C2384" s="386"/>
      <c r="E2384" s="386"/>
    </row>
    <row r="2385" spans="3:5" ht="15">
      <c r="C2385" s="386"/>
      <c r="E2385" s="386"/>
    </row>
    <row r="2386" spans="3:5" ht="15">
      <c r="C2386" s="386"/>
      <c r="E2386" s="386"/>
    </row>
    <row r="2387" spans="3:5" ht="15">
      <c r="C2387" s="386"/>
      <c r="E2387" s="386"/>
    </row>
    <row r="2388" spans="3:5" ht="15">
      <c r="C2388" s="386"/>
      <c r="E2388" s="386"/>
    </row>
    <row r="2389" spans="3:5" ht="15">
      <c r="C2389" s="386"/>
      <c r="E2389" s="386"/>
    </row>
    <row r="2390" spans="3:5" ht="15">
      <c r="C2390" s="386"/>
      <c r="E2390" s="386"/>
    </row>
    <row r="2391" spans="3:5" ht="15">
      <c r="C2391" s="386"/>
      <c r="E2391" s="386"/>
    </row>
    <row r="2392" spans="3:5" ht="15">
      <c r="C2392" s="386"/>
      <c r="E2392" s="386"/>
    </row>
    <row r="2393" spans="3:5" ht="15">
      <c r="C2393" s="386"/>
      <c r="E2393" s="386"/>
    </row>
    <row r="2394" spans="3:5" ht="15">
      <c r="C2394" s="386"/>
      <c r="E2394" s="386"/>
    </row>
    <row r="2395" spans="3:5" ht="15">
      <c r="C2395" s="386"/>
      <c r="E2395" s="386"/>
    </row>
    <row r="2396" spans="3:5" ht="15">
      <c r="C2396" s="386"/>
      <c r="E2396" s="386"/>
    </row>
    <row r="2397" spans="3:5" ht="15">
      <c r="C2397" s="386"/>
      <c r="E2397" s="386"/>
    </row>
    <row r="2398" spans="3:5" ht="15">
      <c r="C2398" s="386"/>
      <c r="E2398" s="386"/>
    </row>
    <row r="2399" spans="3:5" ht="15">
      <c r="C2399" s="386"/>
      <c r="E2399" s="386"/>
    </row>
    <row r="2400" spans="3:5" ht="15">
      <c r="C2400" s="386"/>
      <c r="E2400" s="386"/>
    </row>
    <row r="2401" spans="3:5" ht="15">
      <c r="C2401" s="386"/>
      <c r="E2401" s="386"/>
    </row>
    <row r="2402" spans="3:5" ht="15">
      <c r="C2402" s="386"/>
      <c r="E2402" s="386"/>
    </row>
    <row r="2403" spans="3:5" ht="15">
      <c r="C2403" s="386"/>
      <c r="E2403" s="386"/>
    </row>
    <row r="2404" spans="3:5" ht="15">
      <c r="C2404" s="386"/>
      <c r="E2404" s="386"/>
    </row>
    <row r="2405" spans="3:5" ht="15">
      <c r="C2405" s="386"/>
      <c r="E2405" s="386"/>
    </row>
    <row r="2406" spans="3:5" ht="15">
      <c r="C2406" s="386"/>
      <c r="E2406" s="386"/>
    </row>
    <row r="2407" spans="3:5" ht="15">
      <c r="C2407" s="386"/>
      <c r="E2407" s="386"/>
    </row>
    <row r="2408" spans="3:5" ht="15">
      <c r="C2408" s="386"/>
      <c r="E2408" s="386"/>
    </row>
    <row r="2409" spans="3:5" ht="15">
      <c r="C2409" s="386"/>
      <c r="E2409" s="386"/>
    </row>
    <row r="2410" spans="3:5" ht="15">
      <c r="C2410" s="386"/>
      <c r="E2410" s="386"/>
    </row>
    <row r="2411" spans="3:5" ht="15">
      <c r="C2411" s="386"/>
      <c r="E2411" s="386"/>
    </row>
    <row r="2412" spans="3:5" ht="15">
      <c r="C2412" s="386"/>
      <c r="E2412" s="386"/>
    </row>
    <row r="2413" spans="3:5" ht="15">
      <c r="C2413" s="386"/>
      <c r="E2413" s="386"/>
    </row>
    <row r="2414" spans="3:5" ht="15">
      <c r="C2414" s="386"/>
      <c r="E2414" s="386"/>
    </row>
    <row r="2415" spans="3:5" ht="15">
      <c r="C2415" s="386"/>
      <c r="E2415" s="386"/>
    </row>
    <row r="2416" spans="3:5" ht="15">
      <c r="C2416" s="386"/>
      <c r="E2416" s="386"/>
    </row>
    <row r="2417" spans="3:5" ht="15">
      <c r="C2417" s="386"/>
      <c r="E2417" s="386"/>
    </row>
    <row r="2418" spans="3:5" ht="15">
      <c r="C2418" s="386"/>
      <c r="E2418" s="386"/>
    </row>
    <row r="2419" spans="3:5" ht="15">
      <c r="C2419" s="386"/>
      <c r="E2419" s="386"/>
    </row>
    <row r="2420" spans="3:5" ht="15">
      <c r="C2420" s="386"/>
      <c r="E2420" s="386"/>
    </row>
    <row r="2421" spans="3:5" ht="15">
      <c r="C2421" s="386"/>
      <c r="E2421" s="386"/>
    </row>
    <row r="2422" spans="3:5" ht="15">
      <c r="C2422" s="386"/>
      <c r="E2422" s="386"/>
    </row>
    <row r="2423" spans="3:5" ht="15">
      <c r="C2423" s="386"/>
      <c r="E2423" s="386"/>
    </row>
    <row r="2424" spans="3:5" ht="15">
      <c r="C2424" s="386"/>
      <c r="E2424" s="386"/>
    </row>
    <row r="2425" spans="3:5" ht="15">
      <c r="C2425" s="386"/>
      <c r="E2425" s="386"/>
    </row>
    <row r="2426" spans="3:5" ht="15">
      <c r="C2426" s="386"/>
      <c r="E2426" s="386"/>
    </row>
    <row r="2427" spans="3:5" ht="15">
      <c r="C2427" s="386"/>
      <c r="E2427" s="386"/>
    </row>
    <row r="2428" spans="3:5" ht="15">
      <c r="C2428" s="386"/>
      <c r="E2428" s="386"/>
    </row>
    <row r="2429" spans="3:5" ht="15">
      <c r="C2429" s="386"/>
      <c r="E2429" s="386"/>
    </row>
    <row r="2430" spans="3:5" ht="15">
      <c r="C2430" s="386"/>
      <c r="E2430" s="386"/>
    </row>
    <row r="2431" spans="3:5" ht="15">
      <c r="C2431" s="386"/>
      <c r="E2431" s="386"/>
    </row>
    <row r="2432" spans="3:5" ht="15">
      <c r="C2432" s="386"/>
      <c r="E2432" s="386"/>
    </row>
    <row r="2433" spans="3:5" ht="15">
      <c r="C2433" s="386"/>
      <c r="E2433" s="386"/>
    </row>
    <row r="2434" spans="3:5" ht="15">
      <c r="C2434" s="386"/>
      <c r="E2434" s="386"/>
    </row>
    <row r="2435" spans="3:5" ht="15">
      <c r="C2435" s="386"/>
      <c r="E2435" s="386"/>
    </row>
    <row r="2436" spans="3:5" ht="15">
      <c r="C2436" s="386"/>
      <c r="E2436" s="386"/>
    </row>
    <row r="2437" spans="3:5" ht="15">
      <c r="C2437" s="386"/>
      <c r="E2437" s="386"/>
    </row>
    <row r="2438" spans="3:5" ht="15">
      <c r="C2438" s="386"/>
      <c r="E2438" s="386"/>
    </row>
    <row r="2439" spans="3:5" ht="15">
      <c r="C2439" s="386"/>
      <c r="E2439" s="386"/>
    </row>
    <row r="2440" spans="3:5" ht="15">
      <c r="C2440" s="386"/>
      <c r="E2440" s="386"/>
    </row>
    <row r="2441" spans="3:5" ht="15">
      <c r="C2441" s="386"/>
      <c r="E2441" s="386"/>
    </row>
    <row r="2442" spans="3:5" ht="15">
      <c r="C2442" s="386"/>
      <c r="E2442" s="386"/>
    </row>
    <row r="2443" spans="3:5" ht="15">
      <c r="C2443" s="386"/>
      <c r="E2443" s="386"/>
    </row>
    <row r="2444" spans="3:5" ht="15">
      <c r="C2444" s="386"/>
      <c r="E2444" s="386"/>
    </row>
    <row r="2445" spans="3:5" ht="15">
      <c r="C2445" s="386"/>
      <c r="E2445" s="386"/>
    </row>
    <row r="2446" spans="3:5" ht="15">
      <c r="C2446" s="386"/>
      <c r="E2446" s="386"/>
    </row>
    <row r="2447" spans="3:5" ht="15">
      <c r="C2447" s="386"/>
      <c r="E2447" s="386"/>
    </row>
    <row r="2448" spans="3:5" ht="15">
      <c r="C2448" s="386"/>
      <c r="E2448" s="386"/>
    </row>
    <row r="2449" spans="3:5" ht="15">
      <c r="C2449" s="386"/>
      <c r="E2449" s="386"/>
    </row>
    <row r="2450" spans="3:5" ht="15">
      <c r="C2450" s="386"/>
      <c r="E2450" s="386"/>
    </row>
    <row r="2451" spans="3:5" ht="15">
      <c r="C2451" s="386"/>
      <c r="E2451" s="386"/>
    </row>
    <row r="2452" spans="3:5" ht="15">
      <c r="C2452" s="386"/>
      <c r="E2452" s="386"/>
    </row>
    <row r="2453" spans="3:5" ht="15">
      <c r="C2453" s="386"/>
      <c r="E2453" s="386"/>
    </row>
    <row r="2454" spans="3:5" ht="15">
      <c r="C2454" s="386"/>
      <c r="E2454" s="386"/>
    </row>
    <row r="2455" spans="3:5" ht="15">
      <c r="C2455" s="386"/>
      <c r="E2455" s="386"/>
    </row>
    <row r="2456" spans="3:5" ht="15">
      <c r="C2456" s="386"/>
      <c r="E2456" s="386"/>
    </row>
    <row r="2457" spans="3:5" ht="15">
      <c r="C2457" s="386"/>
      <c r="E2457" s="386"/>
    </row>
    <row r="2458" spans="3:5" ht="15">
      <c r="C2458" s="386"/>
      <c r="E2458" s="386"/>
    </row>
    <row r="2459" spans="3:5" ht="15">
      <c r="C2459" s="386"/>
      <c r="E2459" s="386"/>
    </row>
    <row r="2460" spans="3:5" ht="15">
      <c r="C2460" s="386"/>
      <c r="E2460" s="386"/>
    </row>
    <row r="2461" spans="3:5" ht="15">
      <c r="C2461" s="386"/>
      <c r="E2461" s="386"/>
    </row>
    <row r="2462" spans="3:5" ht="15">
      <c r="C2462" s="386"/>
      <c r="E2462" s="386"/>
    </row>
    <row r="2463" spans="3:5" ht="15">
      <c r="C2463" s="386"/>
      <c r="E2463" s="386"/>
    </row>
    <row r="2464" spans="3:5" ht="15">
      <c r="C2464" s="386"/>
      <c r="E2464" s="386"/>
    </row>
    <row r="2465" spans="3:5" ht="15">
      <c r="C2465" s="386"/>
      <c r="E2465" s="386"/>
    </row>
    <row r="2466" spans="3:5" ht="15">
      <c r="C2466" s="386"/>
      <c r="E2466" s="386"/>
    </row>
    <row r="2467" spans="3:5" ht="15">
      <c r="C2467" s="386"/>
      <c r="E2467" s="386"/>
    </row>
    <row r="2468" spans="3:5" ht="15">
      <c r="C2468" s="386"/>
      <c r="E2468" s="386"/>
    </row>
    <row r="2469" spans="3:5" ht="15">
      <c r="C2469" s="386"/>
      <c r="E2469" s="386"/>
    </row>
    <row r="2470" spans="3:5" ht="15">
      <c r="C2470" s="386"/>
      <c r="E2470" s="386"/>
    </row>
    <row r="2471" spans="3:5" ht="15">
      <c r="C2471" s="386"/>
      <c r="E2471" s="386"/>
    </row>
    <row r="2472" spans="3:5" ht="15">
      <c r="C2472" s="386"/>
      <c r="E2472" s="386"/>
    </row>
    <row r="2473" spans="3:5" ht="15">
      <c r="C2473" s="386"/>
      <c r="E2473" s="386"/>
    </row>
    <row r="2474" spans="3:5" ht="15">
      <c r="C2474" s="386"/>
      <c r="E2474" s="386"/>
    </row>
    <row r="2475" spans="3:5" ht="15">
      <c r="C2475" s="386"/>
      <c r="E2475" s="386"/>
    </row>
    <row r="2476" spans="3:5" ht="15">
      <c r="C2476" s="386"/>
      <c r="E2476" s="386"/>
    </row>
    <row r="2477" spans="3:5" ht="15">
      <c r="C2477" s="386"/>
      <c r="E2477" s="386"/>
    </row>
    <row r="2478" spans="3:5" ht="15">
      <c r="C2478" s="386"/>
      <c r="E2478" s="386"/>
    </row>
    <row r="2479" spans="3:5" ht="15">
      <c r="C2479" s="386"/>
      <c r="E2479" s="386"/>
    </row>
    <row r="2480" spans="3:5" ht="15">
      <c r="C2480" s="386"/>
      <c r="E2480" s="386"/>
    </row>
    <row r="2481" spans="3:5" ht="15">
      <c r="C2481" s="386"/>
      <c r="E2481" s="386"/>
    </row>
    <row r="2482" spans="3:5" ht="15">
      <c r="C2482" s="386"/>
      <c r="E2482" s="386"/>
    </row>
    <row r="2483" spans="3:5" ht="15">
      <c r="C2483" s="386"/>
      <c r="E2483" s="386"/>
    </row>
    <row r="2484" spans="3:5" ht="15">
      <c r="C2484" s="386"/>
      <c r="E2484" s="386"/>
    </row>
    <row r="2485" spans="3:5" ht="15">
      <c r="C2485" s="386"/>
      <c r="E2485" s="386"/>
    </row>
    <row r="2486" spans="3:5" ht="15">
      <c r="C2486" s="386"/>
      <c r="E2486" s="386"/>
    </row>
    <row r="2487" spans="3:5" ht="15">
      <c r="C2487" s="386"/>
      <c r="E2487" s="386"/>
    </row>
    <row r="2488" spans="3:5" ht="15">
      <c r="C2488" s="386"/>
      <c r="E2488" s="386"/>
    </row>
    <row r="2489" spans="3:5" ht="15">
      <c r="C2489" s="386"/>
      <c r="E2489" s="386"/>
    </row>
    <row r="2490" spans="3:5" ht="15">
      <c r="C2490" s="386"/>
      <c r="E2490" s="386"/>
    </row>
    <row r="2491" spans="3:5" ht="15">
      <c r="C2491" s="386"/>
      <c r="E2491" s="386"/>
    </row>
    <row r="2492" spans="3:5" ht="15">
      <c r="C2492" s="386"/>
      <c r="E2492" s="386"/>
    </row>
    <row r="2493" spans="3:5" ht="15">
      <c r="C2493" s="386"/>
      <c r="E2493" s="386"/>
    </row>
    <row r="2494" spans="3:5" ht="15">
      <c r="C2494" s="386"/>
      <c r="E2494" s="386"/>
    </row>
    <row r="2495" spans="3:5" ht="15">
      <c r="C2495" s="386"/>
      <c r="E2495" s="386"/>
    </row>
    <row r="2496" spans="3:5" ht="15">
      <c r="C2496" s="386"/>
      <c r="E2496" s="386"/>
    </row>
    <row r="2497" spans="3:5" ht="15">
      <c r="C2497" s="386"/>
      <c r="E2497" s="386"/>
    </row>
    <row r="2498" spans="3:5" ht="15">
      <c r="C2498" s="386"/>
      <c r="E2498" s="386"/>
    </row>
    <row r="2499" spans="3:5" ht="15">
      <c r="C2499" s="386"/>
      <c r="E2499" s="386"/>
    </row>
    <row r="2500" spans="3:5" ht="15">
      <c r="C2500" s="386"/>
      <c r="E2500" s="386"/>
    </row>
    <row r="2501" spans="3:5" ht="15">
      <c r="C2501" s="386"/>
      <c r="E2501" s="386"/>
    </row>
    <row r="2502" spans="3:5" ht="15">
      <c r="C2502" s="386"/>
      <c r="E2502" s="386"/>
    </row>
    <row r="2503" spans="3:5" ht="15">
      <c r="C2503" s="386"/>
      <c r="E2503" s="386"/>
    </row>
    <row r="2504" spans="3:5" ht="15">
      <c r="C2504" s="386"/>
      <c r="E2504" s="386"/>
    </row>
    <row r="2505" spans="3:5" ht="15">
      <c r="C2505" s="386"/>
      <c r="E2505" s="386"/>
    </row>
    <row r="2506" spans="3:5" ht="15">
      <c r="C2506" s="386"/>
      <c r="E2506" s="386"/>
    </row>
    <row r="2507" spans="3:5" ht="15">
      <c r="C2507" s="386"/>
      <c r="E2507" s="386"/>
    </row>
    <row r="2508" spans="3:5" ht="15">
      <c r="C2508" s="386"/>
      <c r="E2508" s="386"/>
    </row>
    <row r="2509" spans="3:5" ht="15">
      <c r="C2509" s="386"/>
      <c r="E2509" s="386"/>
    </row>
    <row r="2510" spans="3:5" ht="15">
      <c r="C2510" s="386"/>
      <c r="E2510" s="386"/>
    </row>
    <row r="2511" spans="3:5" ht="15">
      <c r="C2511" s="386"/>
      <c r="E2511" s="386"/>
    </row>
    <row r="2512" spans="3:5" ht="15">
      <c r="C2512" s="386"/>
      <c r="E2512" s="386"/>
    </row>
    <row r="2513" spans="3:5" ht="15">
      <c r="C2513" s="386"/>
      <c r="E2513" s="386"/>
    </row>
    <row r="2514" spans="3:5" ht="15">
      <c r="C2514" s="386"/>
      <c r="E2514" s="386"/>
    </row>
    <row r="2515" spans="3:5" ht="15">
      <c r="C2515" s="386"/>
      <c r="E2515" s="386"/>
    </row>
    <row r="2516" spans="3:5" ht="15">
      <c r="C2516" s="386"/>
      <c r="E2516" s="386"/>
    </row>
    <row r="2517" spans="3:5" ht="15">
      <c r="C2517" s="386"/>
      <c r="E2517" s="386"/>
    </row>
    <row r="2518" spans="3:5" ht="15">
      <c r="C2518" s="386"/>
      <c r="E2518" s="386"/>
    </row>
    <row r="2519" spans="3:5" ht="15">
      <c r="C2519" s="386"/>
      <c r="E2519" s="386"/>
    </row>
    <row r="2520" spans="3:5" ht="15">
      <c r="C2520" s="386"/>
      <c r="E2520" s="386"/>
    </row>
    <row r="2521" spans="3:5" ht="15">
      <c r="C2521" s="386"/>
      <c r="E2521" s="386"/>
    </row>
    <row r="2522" spans="3:5" ht="15">
      <c r="C2522" s="386"/>
      <c r="E2522" s="386"/>
    </row>
    <row r="2523" spans="3:5" ht="15">
      <c r="C2523" s="386"/>
      <c r="E2523" s="386"/>
    </row>
    <row r="2524" spans="3:5" ht="15">
      <c r="C2524" s="386"/>
      <c r="E2524" s="386"/>
    </row>
    <row r="2525" spans="3:5" ht="15">
      <c r="C2525" s="386"/>
      <c r="E2525" s="386"/>
    </row>
    <row r="2526" spans="3:5" ht="15">
      <c r="C2526" s="386"/>
      <c r="E2526" s="386"/>
    </row>
    <row r="2527" spans="3:5" ht="15">
      <c r="C2527" s="386"/>
      <c r="E2527" s="386"/>
    </row>
    <row r="2528" spans="3:5" ht="15">
      <c r="C2528" s="386"/>
      <c r="E2528" s="386"/>
    </row>
    <row r="2529" spans="3:5" ht="15">
      <c r="C2529" s="386"/>
      <c r="E2529" s="386"/>
    </row>
    <row r="2530" spans="3:5" ht="15">
      <c r="C2530" s="386"/>
      <c r="E2530" s="386"/>
    </row>
    <row r="2531" spans="3:5" ht="15">
      <c r="C2531" s="386"/>
      <c r="E2531" s="386"/>
    </row>
    <row r="2532" spans="3:5" ht="15">
      <c r="C2532" s="386"/>
      <c r="E2532" s="386"/>
    </row>
    <row r="2533" spans="3:5" ht="15">
      <c r="C2533" s="386"/>
      <c r="E2533" s="386"/>
    </row>
    <row r="2534" spans="3:5" ht="15">
      <c r="C2534" s="386"/>
      <c r="E2534" s="386"/>
    </row>
    <row r="2535" spans="3:5" ht="15">
      <c r="C2535" s="386"/>
      <c r="E2535" s="386"/>
    </row>
    <row r="2536" spans="3:5" ht="15">
      <c r="C2536" s="386"/>
      <c r="E2536" s="386"/>
    </row>
    <row r="2537" spans="3:5" ht="15">
      <c r="C2537" s="386"/>
      <c r="E2537" s="386"/>
    </row>
    <row r="2538" spans="3:5" ht="15">
      <c r="C2538" s="386"/>
      <c r="E2538" s="386"/>
    </row>
    <row r="2539" spans="3:5" ht="15">
      <c r="C2539" s="386"/>
      <c r="E2539" s="386"/>
    </row>
    <row r="2540" spans="3:5" ht="15">
      <c r="C2540" s="386"/>
      <c r="E2540" s="386"/>
    </row>
    <row r="2541" spans="3:5" ht="15">
      <c r="C2541" s="386"/>
      <c r="E2541" s="386"/>
    </row>
    <row r="2542" spans="3:5" ht="15">
      <c r="C2542" s="386"/>
      <c r="E2542" s="386"/>
    </row>
    <row r="2543" spans="3:5" ht="15">
      <c r="C2543" s="386"/>
      <c r="E2543" s="386"/>
    </row>
    <row r="2544" spans="3:5" ht="15">
      <c r="C2544" s="386"/>
      <c r="E2544" s="386"/>
    </row>
    <row r="2545" spans="3:5" ht="15">
      <c r="C2545" s="386"/>
      <c r="E2545" s="386"/>
    </row>
    <row r="2546" spans="3:5" ht="15">
      <c r="C2546" s="386"/>
      <c r="E2546" s="386"/>
    </row>
    <row r="2547" spans="3:5" ht="15">
      <c r="C2547" s="386"/>
      <c r="E2547" s="386"/>
    </row>
    <row r="2548" spans="3:5" ht="15">
      <c r="C2548" s="386"/>
      <c r="E2548" s="386"/>
    </row>
    <row r="2549" spans="3:5" ht="15">
      <c r="C2549" s="386"/>
      <c r="E2549" s="386"/>
    </row>
    <row r="2550" spans="3:5" ht="15">
      <c r="C2550" s="386"/>
      <c r="E2550" s="386"/>
    </row>
    <row r="2551" spans="3:5" ht="15">
      <c r="C2551" s="386"/>
      <c r="E2551" s="386"/>
    </row>
    <row r="2552" spans="3:5" ht="15">
      <c r="C2552" s="386"/>
      <c r="E2552" s="386"/>
    </row>
    <row r="2553" spans="3:5" ht="15">
      <c r="C2553" s="386"/>
      <c r="E2553" s="386"/>
    </row>
    <row r="2554" spans="3:5" ht="15">
      <c r="C2554" s="386"/>
      <c r="E2554" s="386"/>
    </row>
    <row r="2555" spans="3:5" ht="15">
      <c r="C2555" s="386"/>
      <c r="E2555" s="386"/>
    </row>
    <row r="2556" spans="3:5" ht="15">
      <c r="C2556" s="386"/>
      <c r="E2556" s="386"/>
    </row>
    <row r="2557" spans="3:5" ht="15">
      <c r="C2557" s="386"/>
      <c r="E2557" s="386"/>
    </row>
    <row r="2558" spans="3:5" ht="15">
      <c r="C2558" s="386"/>
      <c r="E2558" s="386"/>
    </row>
    <row r="2559" spans="3:5" ht="15">
      <c r="C2559" s="386"/>
      <c r="E2559" s="386"/>
    </row>
    <row r="2560" spans="3:5" ht="15">
      <c r="C2560" s="386"/>
      <c r="E2560" s="386"/>
    </row>
    <row r="2561" spans="3:5" ht="15">
      <c r="C2561" s="386"/>
      <c r="E2561" s="386"/>
    </row>
    <row r="2562" spans="3:5" ht="15">
      <c r="C2562" s="386"/>
      <c r="E2562" s="386"/>
    </row>
    <row r="2563" spans="3:5" ht="15">
      <c r="C2563" s="386"/>
      <c r="E2563" s="386"/>
    </row>
    <row r="2564" spans="3:5" ht="15">
      <c r="C2564" s="386"/>
      <c r="E2564" s="386"/>
    </row>
    <row r="2565" spans="3:5" ht="15">
      <c r="C2565" s="386"/>
      <c r="E2565" s="386"/>
    </row>
    <row r="2566" spans="3:5" ht="15">
      <c r="C2566" s="386"/>
      <c r="E2566" s="386"/>
    </row>
    <row r="2567" spans="3:5" ht="15">
      <c r="C2567" s="386"/>
      <c r="E2567" s="386"/>
    </row>
    <row r="2568" spans="3:5" ht="15">
      <c r="C2568" s="386"/>
      <c r="E2568" s="386"/>
    </row>
    <row r="2569" spans="3:5" ht="15">
      <c r="C2569" s="386"/>
      <c r="E2569" s="386"/>
    </row>
    <row r="2570" spans="3:5" ht="15">
      <c r="C2570" s="386"/>
      <c r="E2570" s="386"/>
    </row>
    <row r="2571" spans="3:5" ht="15">
      <c r="C2571" s="386"/>
      <c r="E2571" s="386"/>
    </row>
    <row r="2572" spans="3:5" ht="15">
      <c r="C2572" s="386"/>
      <c r="E2572" s="386"/>
    </row>
    <row r="2573" spans="3:5" ht="15">
      <c r="C2573" s="386"/>
      <c r="E2573" s="386"/>
    </row>
    <row r="2574" spans="3:5" ht="15">
      <c r="C2574" s="386"/>
      <c r="E2574" s="386"/>
    </row>
    <row r="2575" spans="3:5" ht="15">
      <c r="C2575" s="386"/>
      <c r="E2575" s="386"/>
    </row>
    <row r="2576" spans="3:5" ht="15">
      <c r="C2576" s="386"/>
      <c r="E2576" s="386"/>
    </row>
    <row r="2577" spans="3:5" ht="15">
      <c r="C2577" s="386"/>
      <c r="E2577" s="386"/>
    </row>
    <row r="2578" spans="3:5" ht="15">
      <c r="C2578" s="386"/>
      <c r="E2578" s="386"/>
    </row>
    <row r="2579" spans="3:5" ht="15">
      <c r="C2579" s="386"/>
      <c r="E2579" s="386"/>
    </row>
    <row r="2580" spans="3:5" ht="15">
      <c r="C2580" s="386"/>
      <c r="E2580" s="386"/>
    </row>
    <row r="2581" spans="3:5" ht="15">
      <c r="C2581" s="386"/>
      <c r="E2581" s="386"/>
    </row>
    <row r="2582" spans="3:5" ht="15">
      <c r="C2582" s="386"/>
      <c r="E2582" s="386"/>
    </row>
    <row r="2583" spans="3:5" ht="15">
      <c r="C2583" s="386"/>
      <c r="E2583" s="386"/>
    </row>
    <row r="2584" spans="3:5" ht="15">
      <c r="C2584" s="386"/>
      <c r="E2584" s="386"/>
    </row>
    <row r="2585" spans="3:5" ht="15">
      <c r="C2585" s="386"/>
      <c r="E2585" s="386"/>
    </row>
    <row r="2586" spans="3:5" ht="15">
      <c r="C2586" s="386"/>
      <c r="E2586" s="386"/>
    </row>
    <row r="2587" spans="3:5" ht="15">
      <c r="C2587" s="386"/>
      <c r="E2587" s="386"/>
    </row>
    <row r="2588" spans="3:5" ht="15">
      <c r="C2588" s="386"/>
      <c r="E2588" s="386"/>
    </row>
    <row r="2589" spans="3:5" ht="15">
      <c r="C2589" s="386"/>
      <c r="E2589" s="386"/>
    </row>
    <row r="2590" spans="3:5" ht="15">
      <c r="C2590" s="386"/>
      <c r="E2590" s="386"/>
    </row>
    <row r="2591" spans="3:5" ht="15">
      <c r="C2591" s="386"/>
      <c r="E2591" s="386"/>
    </row>
    <row r="2592" spans="3:5" ht="15">
      <c r="C2592" s="386"/>
      <c r="E2592" s="386"/>
    </row>
    <row r="2593" spans="3:5" ht="15">
      <c r="C2593" s="386"/>
      <c r="E2593" s="386"/>
    </row>
    <row r="2594" spans="3:5" ht="15">
      <c r="C2594" s="386"/>
      <c r="E2594" s="386"/>
    </row>
    <row r="2595" spans="3:5" ht="15">
      <c r="C2595" s="386"/>
      <c r="E2595" s="386"/>
    </row>
    <row r="2596" spans="3:5" ht="15">
      <c r="C2596" s="386"/>
      <c r="E2596" s="386"/>
    </row>
    <row r="2597" spans="3:5" ht="15">
      <c r="C2597" s="386"/>
      <c r="E2597" s="386"/>
    </row>
    <row r="2598" spans="3:5" ht="15">
      <c r="C2598" s="386"/>
      <c r="E2598" s="386"/>
    </row>
    <row r="2599" spans="3:5" ht="15">
      <c r="C2599" s="386"/>
      <c r="E2599" s="386"/>
    </row>
    <row r="2600" spans="3:5" ht="15">
      <c r="C2600" s="386"/>
      <c r="E2600" s="386"/>
    </row>
    <row r="2601" spans="3:5" ht="15">
      <c r="C2601" s="386"/>
      <c r="E2601" s="386"/>
    </row>
    <row r="2602" spans="3:5" ht="15">
      <c r="C2602" s="386"/>
      <c r="E2602" s="386"/>
    </row>
    <row r="2603" spans="3:5" ht="15">
      <c r="C2603" s="386"/>
      <c r="E2603" s="386"/>
    </row>
    <row r="2604" spans="3:5" ht="15">
      <c r="C2604" s="386"/>
      <c r="E2604" s="386"/>
    </row>
    <row r="2605" spans="3:5" ht="15">
      <c r="C2605" s="386"/>
      <c r="E2605" s="386"/>
    </row>
    <row r="2606" spans="3:5" ht="15">
      <c r="C2606" s="386"/>
      <c r="E2606" s="386"/>
    </row>
    <row r="2607" spans="3:5" ht="15">
      <c r="C2607" s="386"/>
      <c r="E2607" s="386"/>
    </row>
    <row r="2608" spans="3:5" ht="15">
      <c r="C2608" s="386"/>
      <c r="E2608" s="386"/>
    </row>
    <row r="2609" spans="3:5" ht="15">
      <c r="C2609" s="386"/>
      <c r="E2609" s="386"/>
    </row>
    <row r="2610" spans="3:5" ht="15">
      <c r="C2610" s="386"/>
      <c r="E2610" s="386"/>
    </row>
    <row r="2611" spans="3:5" ht="15">
      <c r="C2611" s="386"/>
      <c r="E2611" s="386"/>
    </row>
    <row r="2612" spans="3:5" ht="15">
      <c r="C2612" s="386"/>
      <c r="E2612" s="386"/>
    </row>
    <row r="2613" spans="3:5" ht="15">
      <c r="C2613" s="386"/>
      <c r="E2613" s="386"/>
    </row>
    <row r="2614" spans="3:5" ht="15">
      <c r="C2614" s="386"/>
      <c r="E2614" s="386"/>
    </row>
    <row r="2615" spans="3:5" ht="15">
      <c r="C2615" s="386"/>
      <c r="E2615" s="386"/>
    </row>
    <row r="2616" spans="3:5" ht="15">
      <c r="C2616" s="386"/>
      <c r="E2616" s="386"/>
    </row>
    <row r="2617" spans="3:5" ht="15">
      <c r="C2617" s="386"/>
      <c r="E2617" s="386"/>
    </row>
    <row r="2618" spans="3:5" ht="15">
      <c r="C2618" s="386"/>
      <c r="E2618" s="386"/>
    </row>
    <row r="2619" spans="3:5" ht="15">
      <c r="C2619" s="386"/>
      <c r="E2619" s="386"/>
    </row>
    <row r="2620" spans="3:5" ht="15">
      <c r="C2620" s="386"/>
      <c r="E2620" s="386"/>
    </row>
    <row r="2621" spans="3:5" ht="15">
      <c r="C2621" s="386"/>
      <c r="E2621" s="386"/>
    </row>
    <row r="2622" spans="3:5" ht="15">
      <c r="C2622" s="386"/>
      <c r="E2622" s="386"/>
    </row>
    <row r="2623" spans="3:5" ht="15">
      <c r="C2623" s="386"/>
      <c r="E2623" s="386"/>
    </row>
    <row r="2624" spans="3:5" ht="15">
      <c r="C2624" s="386"/>
      <c r="E2624" s="386"/>
    </row>
    <row r="2625" spans="3:5" ht="15">
      <c r="C2625" s="386"/>
      <c r="E2625" s="386"/>
    </row>
    <row r="2626" spans="3:5" ht="15">
      <c r="C2626" s="386"/>
      <c r="E2626" s="386"/>
    </row>
    <row r="2627" spans="3:5" ht="15">
      <c r="C2627" s="386"/>
      <c r="E2627" s="386"/>
    </row>
    <row r="2628" spans="3:5" ht="15">
      <c r="C2628" s="386"/>
      <c r="E2628" s="386"/>
    </row>
    <row r="2629" spans="3:5" ht="15">
      <c r="C2629" s="386"/>
      <c r="E2629" s="386"/>
    </row>
    <row r="2630" spans="3:5" ht="15">
      <c r="C2630" s="386"/>
      <c r="E2630" s="386"/>
    </row>
    <row r="2631" spans="3:5" ht="15">
      <c r="C2631" s="386"/>
      <c r="E2631" s="386"/>
    </row>
    <row r="2632" spans="3:5" ht="15">
      <c r="C2632" s="386"/>
      <c r="E2632" s="386"/>
    </row>
    <row r="2633" spans="3:5" ht="15">
      <c r="C2633" s="386"/>
      <c r="E2633" s="386"/>
    </row>
    <row r="2634" spans="3:5" ht="15">
      <c r="C2634" s="386"/>
      <c r="E2634" s="386"/>
    </row>
    <row r="2635" spans="3:5" ht="15">
      <c r="C2635" s="386"/>
      <c r="E2635" s="386"/>
    </row>
    <row r="2636" spans="3:5" ht="15">
      <c r="C2636" s="386"/>
      <c r="E2636" s="386"/>
    </row>
    <row r="2637" spans="3:5" ht="15">
      <c r="C2637" s="386"/>
      <c r="E2637" s="386"/>
    </row>
    <row r="2638" spans="3:5" ht="15">
      <c r="C2638" s="386"/>
      <c r="E2638" s="386"/>
    </row>
    <row r="2639" spans="3:5" ht="15">
      <c r="C2639" s="386"/>
      <c r="E2639" s="386"/>
    </row>
    <row r="2640" spans="3:5" ht="15">
      <c r="C2640" s="386"/>
      <c r="E2640" s="386"/>
    </row>
    <row r="2641" spans="3:5" ht="15">
      <c r="C2641" s="386"/>
      <c r="E2641" s="386"/>
    </row>
    <row r="2642" spans="3:5" ht="15">
      <c r="C2642" s="386"/>
      <c r="E2642" s="386"/>
    </row>
    <row r="2643" spans="3:5" ht="15">
      <c r="C2643" s="386"/>
      <c r="E2643" s="386"/>
    </row>
    <row r="2644" spans="3:5" ht="15">
      <c r="C2644" s="386"/>
      <c r="E2644" s="386"/>
    </row>
    <row r="2645" spans="3:5" ht="15">
      <c r="C2645" s="386"/>
      <c r="E2645" s="386"/>
    </row>
    <row r="2646" spans="3:5" ht="15">
      <c r="C2646" s="386"/>
      <c r="E2646" s="386"/>
    </row>
    <row r="2647" spans="3:5" ht="15">
      <c r="C2647" s="386"/>
      <c r="E2647" s="386"/>
    </row>
    <row r="2648" spans="3:5" ht="15">
      <c r="C2648" s="386"/>
      <c r="E2648" s="386"/>
    </row>
    <row r="2649" spans="3:5" ht="15">
      <c r="C2649" s="386"/>
      <c r="E2649" s="386"/>
    </row>
    <row r="2650" spans="3:5" ht="15">
      <c r="C2650" s="386"/>
      <c r="E2650" s="386"/>
    </row>
    <row r="2651" spans="3:5" ht="15">
      <c r="C2651" s="386"/>
      <c r="E2651" s="386"/>
    </row>
    <row r="2652" spans="3:5" ht="15">
      <c r="C2652" s="386"/>
      <c r="E2652" s="386"/>
    </row>
    <row r="2653" spans="3:5" ht="15">
      <c r="C2653" s="386"/>
      <c r="E2653" s="386"/>
    </row>
    <row r="2654" spans="3:5" ht="15">
      <c r="C2654" s="386"/>
      <c r="E2654" s="386"/>
    </row>
    <row r="2655" spans="3:5" ht="15">
      <c r="C2655" s="386"/>
      <c r="E2655" s="386"/>
    </row>
    <row r="2656" spans="3:5" ht="15">
      <c r="C2656" s="386"/>
      <c r="E2656" s="386"/>
    </row>
    <row r="2657" spans="3:5" ht="15">
      <c r="C2657" s="386"/>
      <c r="E2657" s="386"/>
    </row>
    <row r="2658" spans="3:5" ht="15">
      <c r="C2658" s="386"/>
      <c r="E2658" s="386"/>
    </row>
    <row r="2659" spans="3:5" ht="15">
      <c r="C2659" s="386"/>
      <c r="E2659" s="386"/>
    </row>
    <row r="2660" spans="3:5" ht="15">
      <c r="C2660" s="386"/>
      <c r="E2660" s="386"/>
    </row>
    <row r="2661" spans="3:5" ht="15">
      <c r="C2661" s="386"/>
      <c r="E2661" s="386"/>
    </row>
    <row r="2662" spans="3:5" ht="15">
      <c r="C2662" s="386"/>
      <c r="E2662" s="386"/>
    </row>
    <row r="2663" spans="3:5" ht="15">
      <c r="C2663" s="386"/>
      <c r="E2663" s="386"/>
    </row>
    <row r="2664" spans="3:5" ht="15">
      <c r="C2664" s="386"/>
      <c r="E2664" s="386"/>
    </row>
    <row r="2665" spans="3:5" ht="15">
      <c r="C2665" s="386"/>
      <c r="E2665" s="386"/>
    </row>
    <row r="2666" spans="3:5" ht="15">
      <c r="C2666" s="386"/>
      <c r="E2666" s="386"/>
    </row>
    <row r="2667" spans="3:5" ht="15">
      <c r="C2667" s="386"/>
      <c r="E2667" s="386"/>
    </row>
    <row r="2668" spans="3:5" ht="15">
      <c r="C2668" s="386"/>
      <c r="E2668" s="386"/>
    </row>
    <row r="2669" spans="3:5" ht="15">
      <c r="C2669" s="386"/>
      <c r="E2669" s="386"/>
    </row>
    <row r="2670" spans="3:5" ht="15">
      <c r="C2670" s="386"/>
      <c r="E2670" s="386"/>
    </row>
    <row r="2671" spans="3:5" ht="15">
      <c r="C2671" s="386"/>
      <c r="E2671" s="386"/>
    </row>
    <row r="2672" spans="3:5" ht="15">
      <c r="C2672" s="386"/>
      <c r="E2672" s="386"/>
    </row>
    <row r="2673" spans="3:5" ht="15">
      <c r="C2673" s="386"/>
      <c r="E2673" s="386"/>
    </row>
    <row r="2674" spans="3:5" ht="15">
      <c r="C2674" s="386"/>
      <c r="E2674" s="386"/>
    </row>
    <row r="2675" spans="3:5" ht="15">
      <c r="C2675" s="386"/>
      <c r="E2675" s="386"/>
    </row>
    <row r="2676" spans="3:5" ht="15">
      <c r="C2676" s="386"/>
      <c r="E2676" s="386"/>
    </row>
    <row r="2677" spans="3:5" ht="15">
      <c r="C2677" s="386"/>
      <c r="E2677" s="386"/>
    </row>
    <row r="2678" spans="3:5" ht="15">
      <c r="C2678" s="386"/>
      <c r="E2678" s="386"/>
    </row>
    <row r="2679" spans="3:5" ht="15">
      <c r="C2679" s="386"/>
      <c r="E2679" s="386"/>
    </row>
    <row r="2680" spans="3:5" ht="15">
      <c r="C2680" s="386"/>
      <c r="E2680" s="386"/>
    </row>
    <row r="2681" spans="3:5" ht="15">
      <c r="C2681" s="386"/>
      <c r="E2681" s="386"/>
    </row>
    <row r="2682" spans="3:5" ht="15">
      <c r="C2682" s="386"/>
      <c r="E2682" s="386"/>
    </row>
    <row r="2683" spans="3:5" ht="15">
      <c r="C2683" s="386"/>
      <c r="E2683" s="386"/>
    </row>
    <row r="2684" spans="3:5" ht="15">
      <c r="C2684" s="386"/>
      <c r="E2684" s="386"/>
    </row>
    <row r="2685" spans="3:5" ht="15">
      <c r="C2685" s="386"/>
      <c r="E2685" s="386"/>
    </row>
    <row r="2686" spans="3:5" ht="15">
      <c r="C2686" s="386"/>
      <c r="E2686" s="386"/>
    </row>
    <row r="2687" spans="3:5" ht="15">
      <c r="C2687" s="386"/>
      <c r="E2687" s="386"/>
    </row>
    <row r="2688" spans="3:5" ht="15">
      <c r="C2688" s="386"/>
      <c r="E2688" s="386"/>
    </row>
    <row r="2689" spans="3:5" ht="15">
      <c r="C2689" s="386"/>
      <c r="E2689" s="386"/>
    </row>
    <row r="2690" spans="3:5" ht="15">
      <c r="C2690" s="386"/>
      <c r="E2690" s="386"/>
    </row>
    <row r="2691" spans="3:5" ht="15">
      <c r="C2691" s="386"/>
      <c r="E2691" s="386"/>
    </row>
    <row r="2692" spans="3:5" ht="15">
      <c r="C2692" s="386"/>
      <c r="E2692" s="386"/>
    </row>
    <row r="2693" spans="3:5" ht="15">
      <c r="C2693" s="386"/>
      <c r="E2693" s="386"/>
    </row>
    <row r="2694" spans="3:5" ht="15">
      <c r="C2694" s="386"/>
      <c r="E2694" s="386"/>
    </row>
    <row r="2695" spans="3:5" ht="15">
      <c r="C2695" s="386"/>
      <c r="E2695" s="386"/>
    </row>
    <row r="2696" spans="3:5" ht="15">
      <c r="C2696" s="386"/>
      <c r="E2696" s="386"/>
    </row>
    <row r="2697" spans="3:5" ht="15">
      <c r="C2697" s="386"/>
      <c r="E2697" s="386"/>
    </row>
    <row r="2698" spans="3:5" ht="15">
      <c r="C2698" s="386"/>
      <c r="E2698" s="386"/>
    </row>
    <row r="2699" spans="3:5" ht="15">
      <c r="C2699" s="386"/>
      <c r="E2699" s="386"/>
    </row>
    <row r="2700" spans="3:5" ht="15">
      <c r="C2700" s="386"/>
      <c r="E2700" s="386"/>
    </row>
    <row r="2701" spans="3:5" ht="15">
      <c r="C2701" s="386"/>
      <c r="E2701" s="386"/>
    </row>
    <row r="2702" spans="3:5" ht="15">
      <c r="C2702" s="386"/>
      <c r="E2702" s="386"/>
    </row>
    <row r="2703" spans="3:5" ht="15">
      <c r="C2703" s="386"/>
      <c r="E2703" s="386"/>
    </row>
    <row r="2704" spans="3:5" ht="15">
      <c r="C2704" s="386"/>
      <c r="E2704" s="386"/>
    </row>
    <row r="2705" spans="3:5" ht="15">
      <c r="C2705" s="386"/>
      <c r="E2705" s="386"/>
    </row>
    <row r="2706" spans="3:5" ht="15">
      <c r="C2706" s="386"/>
      <c r="E2706" s="386"/>
    </row>
    <row r="2707" spans="3:5" ht="15">
      <c r="C2707" s="386"/>
      <c r="E2707" s="386"/>
    </row>
    <row r="2708" spans="3:5" ht="15">
      <c r="C2708" s="386"/>
      <c r="E2708" s="386"/>
    </row>
    <row r="2709" spans="3:5" ht="15">
      <c r="C2709" s="386"/>
      <c r="E2709" s="386"/>
    </row>
    <row r="2710" spans="3:5" ht="15">
      <c r="C2710" s="386"/>
      <c r="E2710" s="386"/>
    </row>
    <row r="2711" spans="3:5" ht="15">
      <c r="C2711" s="386"/>
      <c r="E2711" s="386"/>
    </row>
    <row r="2712" spans="3:5" ht="15">
      <c r="C2712" s="386"/>
      <c r="E2712" s="386"/>
    </row>
    <row r="2713" spans="3:5" ht="15">
      <c r="C2713" s="386"/>
      <c r="E2713" s="386"/>
    </row>
    <row r="2714" spans="3:5" ht="15">
      <c r="C2714" s="386"/>
      <c r="E2714" s="386"/>
    </row>
    <row r="2715" spans="3:5" ht="15">
      <c r="C2715" s="386"/>
      <c r="E2715" s="386"/>
    </row>
    <row r="2716" spans="3:5" ht="15">
      <c r="C2716" s="386"/>
      <c r="E2716" s="386"/>
    </row>
    <row r="2717" spans="3:5" ht="15">
      <c r="C2717" s="386"/>
      <c r="E2717" s="386"/>
    </row>
    <row r="2718" spans="3:5" ht="15">
      <c r="C2718" s="386"/>
      <c r="E2718" s="386"/>
    </row>
    <row r="2719" spans="3:5" ht="15">
      <c r="C2719" s="386"/>
      <c r="E2719" s="386"/>
    </row>
    <row r="2720" spans="3:5" ht="15">
      <c r="C2720" s="386"/>
      <c r="E2720" s="386"/>
    </row>
    <row r="2721" spans="3:5" ht="15">
      <c r="C2721" s="386"/>
      <c r="E2721" s="386"/>
    </row>
    <row r="2722" spans="3:5" ht="15">
      <c r="C2722" s="386"/>
      <c r="E2722" s="386"/>
    </row>
    <row r="2723" spans="3:5" ht="15">
      <c r="C2723" s="386"/>
      <c r="E2723" s="386"/>
    </row>
    <row r="2724" spans="3:5" ht="15">
      <c r="C2724" s="386"/>
      <c r="E2724" s="386"/>
    </row>
    <row r="2725" spans="3:5" ht="15">
      <c r="C2725" s="386"/>
      <c r="E2725" s="386"/>
    </row>
    <row r="2726" spans="3:5" ht="15">
      <c r="C2726" s="386"/>
      <c r="E2726" s="386"/>
    </row>
    <row r="2727" spans="3:5" ht="15">
      <c r="C2727" s="386"/>
      <c r="E2727" s="386"/>
    </row>
    <row r="2728" spans="3:5" ht="15">
      <c r="C2728" s="386"/>
      <c r="E2728" s="386"/>
    </row>
    <row r="2729" spans="3:5" ht="15">
      <c r="C2729" s="386"/>
      <c r="E2729" s="386"/>
    </row>
    <row r="2730" spans="3:5" ht="15">
      <c r="C2730" s="386"/>
      <c r="E2730" s="386"/>
    </row>
    <row r="2731" spans="3:5" ht="15">
      <c r="C2731" s="386"/>
      <c r="E2731" s="386"/>
    </row>
    <row r="2732" spans="3:5" ht="15">
      <c r="C2732" s="386"/>
      <c r="E2732" s="386"/>
    </row>
    <row r="2733" spans="3:5" ht="15">
      <c r="C2733" s="386"/>
      <c r="E2733" s="386"/>
    </row>
    <row r="2734" spans="3:5" ht="15">
      <c r="C2734" s="386"/>
      <c r="E2734" s="386"/>
    </row>
    <row r="2735" spans="3:5" ht="15">
      <c r="C2735" s="386"/>
      <c r="E2735" s="386"/>
    </row>
    <row r="2736" spans="3:5" ht="15">
      <c r="C2736" s="386"/>
      <c r="E2736" s="386"/>
    </row>
    <row r="2737" spans="3:5" ht="15">
      <c r="C2737" s="386"/>
      <c r="E2737" s="386"/>
    </row>
    <row r="2738" spans="3:5" ht="15">
      <c r="C2738" s="386"/>
      <c r="E2738" s="386"/>
    </row>
    <row r="2739" spans="3:5" ht="15">
      <c r="C2739" s="386"/>
      <c r="E2739" s="386"/>
    </row>
    <row r="2740" spans="3:5" ht="15">
      <c r="C2740" s="386"/>
      <c r="E2740" s="386"/>
    </row>
    <row r="2741" spans="3:5" ht="15">
      <c r="C2741" s="386"/>
      <c r="E2741" s="386"/>
    </row>
    <row r="2742" spans="3:5" ht="15">
      <c r="C2742" s="386"/>
      <c r="E2742" s="386"/>
    </row>
    <row r="2743" spans="3:5" ht="15">
      <c r="C2743" s="386"/>
      <c r="E2743" s="386"/>
    </row>
    <row r="2744" spans="3:5" ht="15">
      <c r="C2744" s="386"/>
      <c r="E2744" s="386"/>
    </row>
    <row r="2745" spans="3:5" ht="15">
      <c r="C2745" s="386"/>
      <c r="E2745" s="386"/>
    </row>
    <row r="2746" spans="3:5" ht="15">
      <c r="C2746" s="386"/>
      <c r="E2746" s="386"/>
    </row>
    <row r="2747" spans="3:5" ht="15">
      <c r="C2747" s="386"/>
      <c r="E2747" s="386"/>
    </row>
    <row r="2748" spans="3:5" ht="15">
      <c r="C2748" s="386"/>
      <c r="E2748" s="386"/>
    </row>
    <row r="2749" spans="3:5" ht="15">
      <c r="C2749" s="386"/>
      <c r="E2749" s="386"/>
    </row>
    <row r="2750" spans="3:5" ht="15">
      <c r="C2750" s="386"/>
      <c r="E2750" s="386"/>
    </row>
    <row r="2751" spans="3:5" ht="15">
      <c r="C2751" s="386"/>
      <c r="E2751" s="386"/>
    </row>
    <row r="2752" spans="3:5" ht="15">
      <c r="C2752" s="386"/>
      <c r="E2752" s="386"/>
    </row>
    <row r="2753" spans="3:5" ht="15">
      <c r="C2753" s="386"/>
      <c r="E2753" s="386"/>
    </row>
    <row r="2754" spans="3:5" ht="15">
      <c r="C2754" s="386"/>
      <c r="E2754" s="386"/>
    </row>
    <row r="2755" spans="3:5" ht="15">
      <c r="C2755" s="386"/>
      <c r="E2755" s="386"/>
    </row>
    <row r="2756" spans="3:5" ht="15">
      <c r="C2756" s="386"/>
      <c r="E2756" s="386"/>
    </row>
    <row r="2757" spans="3:5" ht="15">
      <c r="C2757" s="386"/>
      <c r="E2757" s="386"/>
    </row>
    <row r="2758" spans="3:5" ht="15">
      <c r="C2758" s="386"/>
      <c r="E2758" s="386"/>
    </row>
    <row r="2759" spans="3:5" ht="15">
      <c r="C2759" s="386"/>
      <c r="E2759" s="386"/>
    </row>
    <row r="2760" spans="3:5" ht="15">
      <c r="C2760" s="386"/>
      <c r="E2760" s="386"/>
    </row>
    <row r="2761" spans="3:5" ht="15">
      <c r="C2761" s="386"/>
      <c r="E2761" s="386"/>
    </row>
    <row r="2762" spans="3:5" ht="15">
      <c r="C2762" s="386"/>
      <c r="E2762" s="386"/>
    </row>
    <row r="2763" spans="3:5" ht="15">
      <c r="C2763" s="386"/>
      <c r="E2763" s="386"/>
    </row>
    <row r="2764" spans="3:5" ht="15">
      <c r="C2764" s="386"/>
      <c r="E2764" s="386"/>
    </row>
    <row r="2765" spans="3:5" ht="15">
      <c r="C2765" s="386"/>
      <c r="E2765" s="386"/>
    </row>
    <row r="2766" spans="3:5" ht="15">
      <c r="C2766" s="386"/>
      <c r="E2766" s="386"/>
    </row>
    <row r="2767" spans="3:5" ht="15">
      <c r="C2767" s="386"/>
      <c r="E2767" s="386"/>
    </row>
    <row r="2768" spans="3:5" ht="15">
      <c r="C2768" s="386"/>
      <c r="E2768" s="386"/>
    </row>
    <row r="2769" spans="3:5" ht="15">
      <c r="C2769" s="386"/>
      <c r="E2769" s="386"/>
    </row>
    <row r="2770" spans="3:5" ht="15">
      <c r="C2770" s="386"/>
      <c r="E2770" s="386"/>
    </row>
    <row r="2771" spans="3:5" ht="15">
      <c r="C2771" s="386"/>
      <c r="E2771" s="386"/>
    </row>
    <row r="2772" spans="3:5" ht="15">
      <c r="C2772" s="386"/>
      <c r="E2772" s="386"/>
    </row>
    <row r="2773" spans="3:5" ht="15">
      <c r="C2773" s="386"/>
      <c r="E2773" s="386"/>
    </row>
    <row r="2774" spans="3:5" ht="15">
      <c r="C2774" s="386"/>
      <c r="E2774" s="386"/>
    </row>
    <row r="2775" spans="3:5" ht="15">
      <c r="C2775" s="386"/>
      <c r="E2775" s="386"/>
    </row>
    <row r="2776" spans="3:5" ht="15">
      <c r="C2776" s="386"/>
      <c r="E2776" s="386"/>
    </row>
    <row r="2777" spans="3:5" ht="15">
      <c r="C2777" s="386"/>
      <c r="E2777" s="386"/>
    </row>
    <row r="2778" spans="3:5" ht="15">
      <c r="C2778" s="386"/>
      <c r="E2778" s="386"/>
    </row>
    <row r="2779" spans="3:5" ht="15">
      <c r="C2779" s="386"/>
      <c r="E2779" s="386"/>
    </row>
    <row r="2780" spans="3:5" ht="15">
      <c r="C2780" s="386"/>
      <c r="E2780" s="386"/>
    </row>
    <row r="2781" spans="3:5" ht="15">
      <c r="C2781" s="386"/>
      <c r="E2781" s="386"/>
    </row>
    <row r="2782" spans="3:5" ht="15">
      <c r="C2782" s="386"/>
      <c r="E2782" s="386"/>
    </row>
    <row r="2783" spans="3:5" ht="15">
      <c r="C2783" s="386"/>
      <c r="E2783" s="386"/>
    </row>
    <row r="2784" spans="3:5" ht="15">
      <c r="C2784" s="386"/>
      <c r="E2784" s="386"/>
    </row>
    <row r="2785" spans="3:5" ht="15">
      <c r="C2785" s="386"/>
      <c r="E2785" s="386"/>
    </row>
    <row r="2786" spans="3:5" ht="15">
      <c r="C2786" s="386"/>
      <c r="E2786" s="386"/>
    </row>
    <row r="2787" spans="3:5" ht="15">
      <c r="C2787" s="386"/>
      <c r="E2787" s="386"/>
    </row>
    <row r="2788" spans="3:5" ht="15">
      <c r="C2788" s="386"/>
      <c r="E2788" s="386"/>
    </row>
    <row r="2789" spans="3:5" ht="15">
      <c r="C2789" s="386"/>
      <c r="E2789" s="386"/>
    </row>
    <row r="2790" spans="3:5" ht="15">
      <c r="C2790" s="386"/>
      <c r="E2790" s="386"/>
    </row>
    <row r="2791" spans="3:5" ht="15">
      <c r="C2791" s="386"/>
      <c r="E2791" s="386"/>
    </row>
    <row r="2792" spans="3:5" ht="15">
      <c r="C2792" s="386"/>
      <c r="E2792" s="386"/>
    </row>
    <row r="2793" spans="3:5" ht="15">
      <c r="C2793" s="386"/>
      <c r="E2793" s="386"/>
    </row>
    <row r="2794" spans="3:5" ht="15">
      <c r="C2794" s="386"/>
      <c r="E2794" s="386"/>
    </row>
    <row r="2795" spans="3:5" ht="15">
      <c r="C2795" s="386"/>
      <c r="E2795" s="386"/>
    </row>
    <row r="2796" spans="3:5" ht="15">
      <c r="C2796" s="386"/>
      <c r="E2796" s="386"/>
    </row>
    <row r="2797" spans="3:5" ht="15">
      <c r="C2797" s="386"/>
      <c r="E2797" s="386"/>
    </row>
    <row r="2798" spans="3:5" ht="15">
      <c r="C2798" s="386"/>
      <c r="E2798" s="386"/>
    </row>
    <row r="2799" spans="3:5" ht="15">
      <c r="C2799" s="386"/>
      <c r="E2799" s="386"/>
    </row>
    <row r="2800" spans="3:5" ht="15">
      <c r="C2800" s="386"/>
      <c r="E2800" s="386"/>
    </row>
    <row r="2801" spans="3:5" ht="15">
      <c r="C2801" s="386"/>
      <c r="E2801" s="386"/>
    </row>
    <row r="2802" spans="3:5" ht="15">
      <c r="C2802" s="386"/>
      <c r="E2802" s="386"/>
    </row>
    <row r="2803" spans="3:5" ht="15">
      <c r="C2803" s="386"/>
      <c r="E2803" s="386"/>
    </row>
    <row r="2804" spans="3:5" ht="15">
      <c r="C2804" s="386"/>
      <c r="E2804" s="386"/>
    </row>
    <row r="2805" spans="3:5" ht="15">
      <c r="C2805" s="386"/>
      <c r="E2805" s="386"/>
    </row>
    <row r="2806" spans="3:5" ht="15">
      <c r="C2806" s="386"/>
      <c r="E2806" s="386"/>
    </row>
    <row r="2807" spans="3:5" ht="15">
      <c r="C2807" s="386"/>
      <c r="E2807" s="386"/>
    </row>
    <row r="2808" spans="3:5" ht="15">
      <c r="C2808" s="386"/>
      <c r="E2808" s="386"/>
    </row>
    <row r="2809" spans="3:5" ht="15">
      <c r="C2809" s="386"/>
      <c r="E2809" s="386"/>
    </row>
    <row r="2810" spans="3:5" ht="15">
      <c r="C2810" s="386"/>
      <c r="E2810" s="386"/>
    </row>
    <row r="2811" spans="3:5" ht="15">
      <c r="C2811" s="386"/>
      <c r="E2811" s="386"/>
    </row>
    <row r="2812" spans="3:5" ht="15">
      <c r="C2812" s="386"/>
      <c r="E2812" s="386"/>
    </row>
    <row r="2813" spans="3:5" ht="15">
      <c r="C2813" s="386"/>
      <c r="E2813" s="386"/>
    </row>
    <row r="2814" spans="3:5" ht="15">
      <c r="C2814" s="386"/>
      <c r="E2814" s="386"/>
    </row>
    <row r="2815" spans="3:5" ht="15">
      <c r="C2815" s="386"/>
      <c r="E2815" s="386"/>
    </row>
    <row r="2816" spans="3:5" ht="15">
      <c r="C2816" s="386"/>
      <c r="E2816" s="386"/>
    </row>
    <row r="2817" spans="3:5" ht="15">
      <c r="C2817" s="386"/>
      <c r="E2817" s="386"/>
    </row>
    <row r="2818" spans="3:5" ht="15">
      <c r="C2818" s="386"/>
      <c r="E2818" s="386"/>
    </row>
    <row r="2819" spans="3:5" ht="15">
      <c r="C2819" s="386"/>
      <c r="E2819" s="386"/>
    </row>
    <row r="2820" spans="3:5" ht="15">
      <c r="C2820" s="386"/>
      <c r="E2820" s="386"/>
    </row>
    <row r="2821" spans="3:5" ht="15">
      <c r="C2821" s="386"/>
      <c r="E2821" s="386"/>
    </row>
    <row r="2822" spans="3:5" ht="15">
      <c r="C2822" s="386"/>
      <c r="E2822" s="386"/>
    </row>
    <row r="2823" spans="3:5" ht="15">
      <c r="C2823" s="386"/>
      <c r="E2823" s="386"/>
    </row>
    <row r="2824" spans="3:5" ht="15">
      <c r="C2824" s="386"/>
      <c r="E2824" s="386"/>
    </row>
    <row r="2825" spans="3:5" ht="15">
      <c r="C2825" s="386"/>
      <c r="E2825" s="386"/>
    </row>
    <row r="2826" spans="3:5" ht="15">
      <c r="C2826" s="386"/>
      <c r="E2826" s="386"/>
    </row>
    <row r="2827" spans="3:5" ht="15">
      <c r="C2827" s="386"/>
      <c r="E2827" s="386"/>
    </row>
    <row r="2828" spans="3:5" ht="15">
      <c r="C2828" s="386"/>
      <c r="E2828" s="386"/>
    </row>
    <row r="2829" spans="3:5" ht="15">
      <c r="C2829" s="386"/>
      <c r="E2829" s="386"/>
    </row>
    <row r="2830" spans="3:5" ht="15">
      <c r="C2830" s="386"/>
      <c r="E2830" s="386"/>
    </row>
    <row r="2831" spans="3:5" ht="15">
      <c r="C2831" s="386"/>
      <c r="E2831" s="386"/>
    </row>
    <row r="2832" spans="3:5" ht="15">
      <c r="C2832" s="386"/>
      <c r="E2832" s="386"/>
    </row>
    <row r="2833" spans="3:5" ht="15">
      <c r="C2833" s="386"/>
      <c r="E2833" s="386"/>
    </row>
    <row r="2834" spans="3:5" ht="15">
      <c r="C2834" s="386"/>
      <c r="E2834" s="386"/>
    </row>
    <row r="2835" spans="3:5" ht="15">
      <c r="C2835" s="386"/>
      <c r="E2835" s="386"/>
    </row>
    <row r="2836" spans="3:5" ht="15">
      <c r="C2836" s="386"/>
      <c r="E2836" s="386"/>
    </row>
    <row r="2837" spans="3:5" ht="15">
      <c r="C2837" s="386"/>
      <c r="E2837" s="386"/>
    </row>
    <row r="2838" spans="3:5" ht="15">
      <c r="C2838" s="386"/>
      <c r="E2838" s="386"/>
    </row>
    <row r="2839" spans="3:5" ht="15">
      <c r="C2839" s="386"/>
      <c r="E2839" s="386"/>
    </row>
    <row r="2840" spans="3:5" ht="15">
      <c r="C2840" s="386"/>
      <c r="E2840" s="386"/>
    </row>
    <row r="2841" spans="3:5" ht="15">
      <c r="C2841" s="386"/>
      <c r="E2841" s="386"/>
    </row>
    <row r="2842" spans="3:5" ht="15">
      <c r="C2842" s="386"/>
      <c r="E2842" s="386"/>
    </row>
    <row r="2843" spans="3:5" ht="15">
      <c r="C2843" s="386"/>
      <c r="E2843" s="386"/>
    </row>
    <row r="2844" spans="3:5" ht="15">
      <c r="C2844" s="386"/>
      <c r="E2844" s="386"/>
    </row>
    <row r="2845" spans="3:5" ht="15">
      <c r="C2845" s="386"/>
      <c r="E2845" s="386"/>
    </row>
    <row r="2846" spans="3:5" ht="15">
      <c r="C2846" s="386"/>
      <c r="E2846" s="386"/>
    </row>
    <row r="2847" spans="3:5" ht="15">
      <c r="C2847" s="386"/>
      <c r="E2847" s="386"/>
    </row>
    <row r="2848" spans="3:5" ht="15">
      <c r="C2848" s="386"/>
      <c r="E2848" s="386"/>
    </row>
    <row r="2849" spans="3:5" ht="15">
      <c r="C2849" s="386"/>
      <c r="E2849" s="386"/>
    </row>
    <row r="2850" spans="3:5" ht="15">
      <c r="C2850" s="386"/>
      <c r="E2850" s="386"/>
    </row>
    <row r="2851" spans="3:5" ht="15">
      <c r="C2851" s="386"/>
      <c r="E2851" s="386"/>
    </row>
    <row r="2852" spans="3:5" ht="15">
      <c r="C2852" s="386"/>
      <c r="E2852" s="386"/>
    </row>
    <row r="2853" spans="3:5" ht="15">
      <c r="C2853" s="386"/>
      <c r="E2853" s="386"/>
    </row>
    <row r="2854" spans="3:5" ht="15">
      <c r="C2854" s="386"/>
      <c r="E2854" s="386"/>
    </row>
    <row r="2855" spans="3:5" ht="15">
      <c r="C2855" s="386"/>
      <c r="E2855" s="386"/>
    </row>
    <row r="2856" spans="3:5" ht="15">
      <c r="C2856" s="386"/>
      <c r="E2856" s="386"/>
    </row>
    <row r="2857" spans="3:5" ht="15">
      <c r="C2857" s="386"/>
      <c r="E2857" s="386"/>
    </row>
    <row r="2858" spans="3:5" ht="15">
      <c r="C2858" s="386"/>
      <c r="E2858" s="386"/>
    </row>
    <row r="2859" spans="3:5" ht="15">
      <c r="C2859" s="386"/>
      <c r="E2859" s="386"/>
    </row>
    <row r="2860" spans="3:5" ht="15">
      <c r="C2860" s="386"/>
      <c r="E2860" s="386"/>
    </row>
    <row r="2861" spans="3:5" ht="15">
      <c r="C2861" s="386"/>
      <c r="E2861" s="386"/>
    </row>
    <row r="2862" spans="3:5" ht="15">
      <c r="C2862" s="386"/>
      <c r="E2862" s="386"/>
    </row>
    <row r="2863" spans="3:5" ht="15">
      <c r="C2863" s="386"/>
      <c r="E2863" s="386"/>
    </row>
    <row r="2864" spans="3:5" ht="15">
      <c r="C2864" s="386"/>
      <c r="E2864" s="386"/>
    </row>
    <row r="2865" spans="3:5" ht="15">
      <c r="C2865" s="386"/>
      <c r="E2865" s="386"/>
    </row>
    <row r="2866" spans="3:5" ht="15">
      <c r="C2866" s="386"/>
      <c r="E2866" s="386"/>
    </row>
    <row r="2867" spans="3:5" ht="15">
      <c r="C2867" s="386"/>
      <c r="E2867" s="386"/>
    </row>
    <row r="2868" spans="3:5" ht="15">
      <c r="C2868" s="386"/>
      <c r="E2868" s="386"/>
    </row>
    <row r="2869" spans="3:5" ht="15">
      <c r="C2869" s="386"/>
      <c r="E2869" s="386"/>
    </row>
    <row r="2870" spans="3:5" ht="15">
      <c r="C2870" s="386"/>
      <c r="E2870" s="386"/>
    </row>
    <row r="2871" spans="3:5" ht="15">
      <c r="C2871" s="386"/>
      <c r="E2871" s="386"/>
    </row>
    <row r="2872" spans="3:5" ht="15">
      <c r="C2872" s="386"/>
      <c r="E2872" s="386"/>
    </row>
    <row r="2873" spans="3:5" ht="15">
      <c r="C2873" s="386"/>
      <c r="E2873" s="386"/>
    </row>
    <row r="2874" spans="3:5" ht="15">
      <c r="C2874" s="386"/>
      <c r="E2874" s="386"/>
    </row>
    <row r="2875" spans="3:5" ht="15">
      <c r="C2875" s="386"/>
      <c r="E2875" s="386"/>
    </row>
    <row r="2876" spans="3:5" ht="15">
      <c r="C2876" s="386"/>
      <c r="E2876" s="386"/>
    </row>
    <row r="2877" spans="3:5" ht="15">
      <c r="C2877" s="386"/>
      <c r="E2877" s="386"/>
    </row>
    <row r="2878" spans="3:5" ht="15">
      <c r="C2878" s="386"/>
      <c r="E2878" s="386"/>
    </row>
    <row r="2879" spans="3:5" ht="15">
      <c r="C2879" s="386"/>
      <c r="E2879" s="386"/>
    </row>
    <row r="2880" spans="3:5" ht="15">
      <c r="C2880" s="386"/>
      <c r="E2880" s="386"/>
    </row>
    <row r="2881" spans="3:5" ht="15">
      <c r="C2881" s="386"/>
      <c r="E2881" s="386"/>
    </row>
    <row r="2882" spans="3:5" ht="15">
      <c r="C2882" s="386"/>
      <c r="E2882" s="386"/>
    </row>
    <row r="2883" spans="3:5" ht="15">
      <c r="C2883" s="386"/>
      <c r="E2883" s="386"/>
    </row>
    <row r="2884" spans="3:5" ht="15">
      <c r="C2884" s="386"/>
      <c r="E2884" s="386"/>
    </row>
    <row r="2885" spans="3:5" ht="15">
      <c r="C2885" s="386"/>
      <c r="E2885" s="386"/>
    </row>
    <row r="2886" spans="3:5" ht="15">
      <c r="C2886" s="386"/>
      <c r="E2886" s="386"/>
    </row>
    <row r="2887" spans="3:5" ht="15">
      <c r="C2887" s="386"/>
      <c r="E2887" s="386"/>
    </row>
    <row r="2888" spans="3:5" ht="15">
      <c r="C2888" s="386"/>
      <c r="E2888" s="386"/>
    </row>
    <row r="2889" spans="3:5" ht="15">
      <c r="C2889" s="386"/>
      <c r="E2889" s="386"/>
    </row>
    <row r="2890" spans="3:5" ht="15">
      <c r="C2890" s="386"/>
      <c r="E2890" s="386"/>
    </row>
    <row r="2891" spans="3:5" ht="15">
      <c r="C2891" s="386"/>
      <c r="E2891" s="386"/>
    </row>
    <row r="2892" spans="3:5" ht="15">
      <c r="C2892" s="386"/>
      <c r="E2892" s="386"/>
    </row>
    <row r="2893" spans="3:5" ht="15">
      <c r="C2893" s="386"/>
      <c r="E2893" s="386"/>
    </row>
    <row r="2894" spans="3:5" ht="15">
      <c r="C2894" s="386"/>
      <c r="E2894" s="386"/>
    </row>
    <row r="2895" spans="3:5" ht="15">
      <c r="C2895" s="386"/>
      <c r="E2895" s="386"/>
    </row>
    <row r="2896" spans="3:5" ht="15">
      <c r="C2896" s="386"/>
      <c r="E2896" s="386"/>
    </row>
    <row r="2897" spans="3:5" ht="15">
      <c r="C2897" s="386"/>
      <c r="E2897" s="386"/>
    </row>
    <row r="2898" spans="3:5" ht="15">
      <c r="C2898" s="386"/>
      <c r="E2898" s="386"/>
    </row>
    <row r="2899" spans="3:5" ht="15">
      <c r="C2899" s="386"/>
      <c r="E2899" s="386"/>
    </row>
    <row r="2900" spans="3:5" ht="15">
      <c r="C2900" s="386"/>
      <c r="E2900" s="386"/>
    </row>
    <row r="2901" spans="3:5" ht="15">
      <c r="C2901" s="386"/>
      <c r="E2901" s="386"/>
    </row>
    <row r="2902" spans="3:5" ht="15">
      <c r="C2902" s="386"/>
      <c r="E2902" s="386"/>
    </row>
    <row r="2903" spans="3:5" ht="15">
      <c r="C2903" s="386"/>
      <c r="E2903" s="386"/>
    </row>
    <row r="2904" spans="3:5" ht="15">
      <c r="C2904" s="386"/>
      <c r="E2904" s="386"/>
    </row>
    <row r="2905" spans="3:5" ht="15">
      <c r="C2905" s="386"/>
      <c r="E2905" s="386"/>
    </row>
    <row r="2906" spans="3:5" ht="15">
      <c r="C2906" s="386"/>
      <c r="E2906" s="386"/>
    </row>
    <row r="2907" spans="3:5" ht="15">
      <c r="C2907" s="386"/>
      <c r="E2907" s="386"/>
    </row>
    <row r="2908" spans="3:5" ht="15">
      <c r="C2908" s="386"/>
      <c r="E2908" s="386"/>
    </row>
    <row r="2909" spans="3:5" ht="15">
      <c r="C2909" s="386"/>
      <c r="E2909" s="386"/>
    </row>
    <row r="2910" spans="3:5" ht="15">
      <c r="C2910" s="386"/>
      <c r="E2910" s="386"/>
    </row>
    <row r="2911" spans="3:5" ht="15">
      <c r="C2911" s="386"/>
      <c r="E2911" s="386"/>
    </row>
    <row r="2912" spans="3:5" ht="15">
      <c r="C2912" s="386"/>
      <c r="E2912" s="386"/>
    </row>
    <row r="2913" spans="3:5" ht="15">
      <c r="C2913" s="386"/>
      <c r="E2913" s="386"/>
    </row>
    <row r="2914" spans="3:5" ht="15">
      <c r="C2914" s="386"/>
      <c r="E2914" s="386"/>
    </row>
    <row r="2915" spans="3:5" ht="15">
      <c r="C2915" s="386"/>
      <c r="E2915" s="386"/>
    </row>
    <row r="2916" spans="3:5" ht="15">
      <c r="C2916" s="386"/>
      <c r="E2916" s="386"/>
    </row>
    <row r="2917" spans="3:5" ht="15">
      <c r="C2917" s="386"/>
      <c r="E2917" s="386"/>
    </row>
    <row r="2918" spans="3:5" ht="15">
      <c r="C2918" s="386"/>
      <c r="E2918" s="386"/>
    </row>
    <row r="2919" spans="3:5" ht="15">
      <c r="C2919" s="386"/>
      <c r="E2919" s="386"/>
    </row>
    <row r="2920" spans="3:5" ht="15">
      <c r="C2920" s="386"/>
      <c r="E2920" s="386"/>
    </row>
    <row r="2921" spans="3:5" ht="15">
      <c r="C2921" s="386"/>
      <c r="E2921" s="386"/>
    </row>
    <row r="2922" spans="3:5" ht="15">
      <c r="C2922" s="386"/>
      <c r="E2922" s="386"/>
    </row>
    <row r="2923" spans="3:5" ht="15">
      <c r="C2923" s="386"/>
      <c r="E2923" s="386"/>
    </row>
    <row r="2924" spans="3:5" ht="15">
      <c r="C2924" s="386"/>
      <c r="E2924" s="386"/>
    </row>
    <row r="2925" spans="3:5" ht="15">
      <c r="C2925" s="386"/>
      <c r="E2925" s="386"/>
    </row>
    <row r="2926" spans="3:5" ht="15">
      <c r="C2926" s="386"/>
      <c r="E2926" s="386"/>
    </row>
    <row r="2927" spans="3:5" ht="15">
      <c r="C2927" s="386"/>
      <c r="E2927" s="386"/>
    </row>
    <row r="2928" spans="3:5" ht="15">
      <c r="C2928" s="386"/>
      <c r="E2928" s="386"/>
    </row>
    <row r="2929" spans="3:5" ht="15">
      <c r="C2929" s="386"/>
      <c r="E2929" s="386"/>
    </row>
    <row r="2930" spans="3:5" ht="15">
      <c r="C2930" s="386"/>
      <c r="E2930" s="386"/>
    </row>
    <row r="2931" spans="3:5" ht="15">
      <c r="C2931" s="386"/>
      <c r="E2931" s="386"/>
    </row>
    <row r="2932" spans="3:5" ht="15">
      <c r="C2932" s="386"/>
      <c r="E2932" s="386"/>
    </row>
    <row r="2933" spans="3:5" ht="15">
      <c r="C2933" s="386"/>
      <c r="E2933" s="386"/>
    </row>
    <row r="2934" spans="3:5" ht="15">
      <c r="C2934" s="386"/>
      <c r="E2934" s="386"/>
    </row>
    <row r="2935" spans="3:5" ht="15">
      <c r="C2935" s="386"/>
      <c r="E2935" s="386"/>
    </row>
    <row r="2936" spans="3:5" ht="15">
      <c r="C2936" s="386"/>
      <c r="E2936" s="386"/>
    </row>
    <row r="2937" spans="3:5" ht="15">
      <c r="C2937" s="386"/>
      <c r="E2937" s="386"/>
    </row>
    <row r="2938" spans="3:5" ht="15">
      <c r="C2938" s="386"/>
      <c r="E2938" s="386"/>
    </row>
    <row r="2939" spans="3:5" ht="15">
      <c r="C2939" s="386"/>
      <c r="E2939" s="386"/>
    </row>
    <row r="2940" spans="3:5" ht="15">
      <c r="C2940" s="386"/>
      <c r="E2940" s="386"/>
    </row>
    <row r="2941" spans="3:5" ht="15">
      <c r="C2941" s="386"/>
      <c r="E2941" s="386"/>
    </row>
    <row r="2942" spans="3:5" ht="15">
      <c r="C2942" s="386"/>
      <c r="E2942" s="386"/>
    </row>
    <row r="2943" spans="3:5" ht="15">
      <c r="C2943" s="386"/>
      <c r="E2943" s="386"/>
    </row>
    <row r="2944" spans="3:5" ht="15">
      <c r="C2944" s="386"/>
      <c r="E2944" s="386"/>
    </row>
    <row r="2945" spans="3:5" ht="15">
      <c r="C2945" s="386"/>
      <c r="E2945" s="386"/>
    </row>
    <row r="2946" spans="3:5" ht="15">
      <c r="C2946" s="386"/>
      <c r="E2946" s="386"/>
    </row>
    <row r="2947" spans="3:5" ht="15">
      <c r="C2947" s="386"/>
      <c r="E2947" s="386"/>
    </row>
    <row r="2948" spans="3:5" ht="15">
      <c r="C2948" s="386"/>
      <c r="E2948" s="386"/>
    </row>
    <row r="2949" spans="3:5" ht="15">
      <c r="C2949" s="386"/>
      <c r="E2949" s="386"/>
    </row>
    <row r="2950" spans="3:5" ht="15">
      <c r="C2950" s="386"/>
      <c r="E2950" s="386"/>
    </row>
    <row r="2951" spans="3:5" ht="15">
      <c r="C2951" s="386"/>
      <c r="E2951" s="386"/>
    </row>
    <row r="2952" spans="3:5" ht="15">
      <c r="C2952" s="386"/>
      <c r="E2952" s="386"/>
    </row>
    <row r="2953" spans="3:5" ht="15">
      <c r="C2953" s="386"/>
      <c r="E2953" s="386"/>
    </row>
    <row r="2954" spans="3:5" ht="15">
      <c r="C2954" s="386"/>
      <c r="E2954" s="386"/>
    </row>
    <row r="2955" spans="3:5" ht="15">
      <c r="C2955" s="386"/>
      <c r="E2955" s="386"/>
    </row>
    <row r="2956" spans="3:5" ht="15">
      <c r="C2956" s="386"/>
      <c r="E2956" s="386"/>
    </row>
    <row r="2957" spans="3:5" ht="15">
      <c r="C2957" s="386"/>
      <c r="E2957" s="386"/>
    </row>
    <row r="2958" spans="3:5" ht="15">
      <c r="C2958" s="386"/>
      <c r="E2958" s="386"/>
    </row>
    <row r="2959" spans="3:5" ht="15">
      <c r="C2959" s="386"/>
      <c r="E2959" s="386"/>
    </row>
    <row r="2960" spans="3:5" ht="15">
      <c r="C2960" s="386"/>
      <c r="E2960" s="386"/>
    </row>
    <row r="2961" spans="3:5" ht="15">
      <c r="C2961" s="386"/>
      <c r="E2961" s="386"/>
    </row>
    <row r="2962" spans="3:5" ht="15">
      <c r="C2962" s="386"/>
      <c r="E2962" s="386"/>
    </row>
    <row r="2963" spans="3:5" ht="15">
      <c r="C2963" s="386"/>
      <c r="E2963" s="386"/>
    </row>
    <row r="2964" spans="3:5" ht="15">
      <c r="C2964" s="386"/>
      <c r="E2964" s="386"/>
    </row>
    <row r="2965" spans="3:5" ht="15">
      <c r="C2965" s="386"/>
      <c r="E2965" s="386"/>
    </row>
    <row r="2966" spans="3:5" ht="15">
      <c r="C2966" s="386"/>
      <c r="E2966" s="386"/>
    </row>
    <row r="2967" spans="3:5" ht="15">
      <c r="C2967" s="386"/>
      <c r="E2967" s="386"/>
    </row>
    <row r="2968" spans="3:5" ht="15">
      <c r="C2968" s="386"/>
      <c r="E2968" s="386"/>
    </row>
    <row r="2969" spans="3:5" ht="15">
      <c r="C2969" s="386"/>
      <c r="E2969" s="386"/>
    </row>
    <row r="2970" spans="3:5" ht="15">
      <c r="C2970" s="386"/>
      <c r="E2970" s="386"/>
    </row>
    <row r="2971" spans="3:5" ht="15">
      <c r="C2971" s="386"/>
      <c r="E2971" s="386"/>
    </row>
    <row r="2972" spans="3:5" ht="15">
      <c r="C2972" s="386"/>
      <c r="E2972" s="386"/>
    </row>
    <row r="2973" spans="3:5" ht="15">
      <c r="C2973" s="386"/>
      <c r="E2973" s="386"/>
    </row>
    <row r="2974" spans="3:5" ht="15">
      <c r="C2974" s="386"/>
      <c r="E2974" s="386"/>
    </row>
    <row r="2975" spans="3:5" ht="15">
      <c r="C2975" s="386"/>
      <c r="E2975" s="386"/>
    </row>
    <row r="2976" spans="3:5" ht="15">
      <c r="C2976" s="386"/>
      <c r="E2976" s="386"/>
    </row>
    <row r="2977" spans="3:5" ht="15">
      <c r="C2977" s="386"/>
      <c r="E2977" s="386"/>
    </row>
    <row r="2978" spans="3:5" ht="15">
      <c r="C2978" s="386"/>
      <c r="E2978" s="386"/>
    </row>
    <row r="2979" spans="3:5" ht="15">
      <c r="C2979" s="386"/>
      <c r="E2979" s="386"/>
    </row>
    <row r="2980" spans="3:5" ht="15">
      <c r="C2980" s="386"/>
      <c r="E2980" s="386"/>
    </row>
    <row r="2981" spans="3:5" ht="15">
      <c r="C2981" s="386"/>
      <c r="E2981" s="386"/>
    </row>
    <row r="2982" spans="3:5" ht="15">
      <c r="C2982" s="386"/>
      <c r="E2982" s="386"/>
    </row>
    <row r="2983" spans="3:5" ht="15">
      <c r="C2983" s="386"/>
      <c r="E2983" s="386"/>
    </row>
    <row r="2984" spans="3:5" ht="15">
      <c r="C2984" s="386"/>
      <c r="E2984" s="386"/>
    </row>
    <row r="2985" spans="3:5" ht="15">
      <c r="C2985" s="386"/>
      <c r="E2985" s="386"/>
    </row>
    <row r="2986" spans="3:5" ht="15">
      <c r="C2986" s="386"/>
      <c r="E2986" s="386"/>
    </row>
    <row r="2987" spans="3:5" ht="15">
      <c r="C2987" s="386"/>
      <c r="E2987" s="386"/>
    </row>
    <row r="2988" spans="3:5" ht="15">
      <c r="C2988" s="386"/>
      <c r="E2988" s="386"/>
    </row>
    <row r="2989" spans="3:5" ht="15">
      <c r="C2989" s="386"/>
      <c r="E2989" s="386"/>
    </row>
    <row r="2990" spans="3:5" ht="15">
      <c r="C2990" s="386"/>
      <c r="E2990" s="386"/>
    </row>
    <row r="2991" spans="3:5" ht="15">
      <c r="C2991" s="386"/>
      <c r="E2991" s="386"/>
    </row>
    <row r="2992" spans="3:5" ht="15">
      <c r="C2992" s="386"/>
      <c r="E2992" s="386"/>
    </row>
    <row r="2993" spans="3:5" ht="15">
      <c r="C2993" s="386"/>
      <c r="E2993" s="386"/>
    </row>
    <row r="2994" spans="3:5" ht="15">
      <c r="C2994" s="386"/>
      <c r="E2994" s="386"/>
    </row>
    <row r="2995" spans="3:5" ht="15">
      <c r="C2995" s="386"/>
      <c r="E2995" s="386"/>
    </row>
    <row r="2996" spans="3:5" ht="15">
      <c r="C2996" s="386"/>
      <c r="E2996" s="386"/>
    </row>
    <row r="2997" spans="3:5" ht="15">
      <c r="C2997" s="386"/>
      <c r="E2997" s="386"/>
    </row>
    <row r="2998" spans="3:5" ht="15">
      <c r="C2998" s="386"/>
      <c r="E2998" s="386"/>
    </row>
    <row r="2999" spans="3:5" ht="15">
      <c r="C2999" s="386"/>
      <c r="E2999" s="386"/>
    </row>
    <row r="3000" spans="3:5" ht="15">
      <c r="C3000" s="386"/>
      <c r="E3000" s="386"/>
    </row>
    <row r="3001" spans="3:5" ht="15">
      <c r="C3001" s="386"/>
      <c r="E3001" s="386"/>
    </row>
    <row r="3002" spans="3:5" ht="15">
      <c r="C3002" s="386"/>
      <c r="E3002" s="386"/>
    </row>
    <row r="3003" spans="3:5" ht="15">
      <c r="C3003" s="386"/>
      <c r="E3003" s="386"/>
    </row>
    <row r="3004" spans="3:5" ht="15">
      <c r="C3004" s="386"/>
      <c r="E3004" s="386"/>
    </row>
    <row r="3005" spans="3:5" ht="15">
      <c r="C3005" s="386"/>
      <c r="E3005" s="386"/>
    </row>
    <row r="3006" spans="3:5" ht="15">
      <c r="C3006" s="386"/>
      <c r="E3006" s="386"/>
    </row>
    <row r="3007" spans="3:5" ht="15">
      <c r="C3007" s="386"/>
      <c r="E3007" s="386"/>
    </row>
    <row r="3008" spans="3:5" ht="15">
      <c r="C3008" s="386"/>
      <c r="E3008" s="386"/>
    </row>
    <row r="3009" spans="3:5" ht="15">
      <c r="C3009" s="386"/>
      <c r="E3009" s="386"/>
    </row>
    <row r="3010" spans="3:5" ht="15">
      <c r="C3010" s="386"/>
      <c r="E3010" s="386"/>
    </row>
    <row r="3011" spans="3:5" ht="15">
      <c r="C3011" s="386"/>
      <c r="E3011" s="386"/>
    </row>
    <row r="3012" spans="3:5" ht="15">
      <c r="C3012" s="386"/>
      <c r="E3012" s="386"/>
    </row>
    <row r="3013" spans="3:5" ht="15">
      <c r="C3013" s="386"/>
      <c r="E3013" s="386"/>
    </row>
    <row r="3014" spans="3:5" ht="15">
      <c r="C3014" s="386"/>
      <c r="E3014" s="386"/>
    </row>
    <row r="3015" spans="3:5" ht="15">
      <c r="C3015" s="386"/>
      <c r="E3015" s="386"/>
    </row>
    <row r="3016" spans="3:5" ht="15">
      <c r="C3016" s="386"/>
      <c r="E3016" s="386"/>
    </row>
    <row r="3017" spans="3:5" ht="15">
      <c r="C3017" s="386"/>
      <c r="E3017" s="386"/>
    </row>
    <row r="3018" spans="3:5" ht="15">
      <c r="C3018" s="386"/>
      <c r="E3018" s="386"/>
    </row>
    <row r="3019" spans="3:5" ht="15">
      <c r="C3019" s="386"/>
      <c r="E3019" s="386"/>
    </row>
    <row r="3020" spans="3:5" ht="15">
      <c r="C3020" s="386"/>
      <c r="E3020" s="386"/>
    </row>
    <row r="3021" spans="3:5" ht="15">
      <c r="C3021" s="386"/>
      <c r="E3021" s="386"/>
    </row>
    <row r="3022" spans="3:5" ht="15">
      <c r="C3022" s="386"/>
      <c r="E3022" s="386"/>
    </row>
    <row r="3023" spans="3:5" ht="15">
      <c r="C3023" s="386"/>
      <c r="E3023" s="386"/>
    </row>
    <row r="3024" spans="3:5" ht="15">
      <c r="C3024" s="386"/>
      <c r="E3024" s="386"/>
    </row>
    <row r="3025" spans="3:5" ht="15">
      <c r="C3025" s="386"/>
      <c r="E3025" s="386"/>
    </row>
    <row r="3026" spans="3:5" ht="15">
      <c r="C3026" s="386"/>
      <c r="E3026" s="386"/>
    </row>
    <row r="3027" spans="3:5" ht="15">
      <c r="C3027" s="386"/>
      <c r="E3027" s="386"/>
    </row>
    <row r="3028" spans="3:5" ht="15">
      <c r="C3028" s="386"/>
      <c r="E3028" s="386"/>
    </row>
    <row r="3029" spans="3:5" ht="15">
      <c r="C3029" s="386"/>
      <c r="E3029" s="386"/>
    </row>
    <row r="3030" spans="3:5" ht="15">
      <c r="C3030" s="386"/>
      <c r="E3030" s="386"/>
    </row>
    <row r="3031" spans="3:5" ht="15">
      <c r="C3031" s="386"/>
      <c r="E3031" s="386"/>
    </row>
    <row r="3032" spans="3:5" ht="15">
      <c r="C3032" s="386"/>
      <c r="E3032" s="386"/>
    </row>
    <row r="3033" spans="3:5" ht="15">
      <c r="C3033" s="386"/>
      <c r="E3033" s="386"/>
    </row>
    <row r="3034" spans="3:5" ht="15">
      <c r="C3034" s="386"/>
      <c r="E3034" s="386"/>
    </row>
    <row r="3035" spans="3:5" ht="15">
      <c r="C3035" s="386"/>
      <c r="E3035" s="386"/>
    </row>
    <row r="3036" spans="3:5" ht="15">
      <c r="C3036" s="386"/>
      <c r="E3036" s="386"/>
    </row>
    <row r="3037" spans="3:5" ht="15">
      <c r="C3037" s="386"/>
      <c r="E3037" s="386"/>
    </row>
    <row r="3038" spans="3:5" ht="15">
      <c r="C3038" s="386"/>
      <c r="E3038" s="386"/>
    </row>
    <row r="3039" spans="3:5" ht="15">
      <c r="C3039" s="386"/>
      <c r="E3039" s="386"/>
    </row>
    <row r="3040" spans="3:5" ht="15">
      <c r="C3040" s="386"/>
      <c r="E3040" s="386"/>
    </row>
    <row r="3041" spans="3:5" ht="15">
      <c r="C3041" s="386"/>
      <c r="E3041" s="386"/>
    </row>
    <row r="3042" spans="3:5" ht="15">
      <c r="C3042" s="386"/>
      <c r="E3042" s="386"/>
    </row>
    <row r="3043" spans="3:5" ht="15">
      <c r="C3043" s="386"/>
      <c r="E3043" s="386"/>
    </row>
    <row r="3044" spans="3:5" ht="15">
      <c r="C3044" s="386"/>
      <c r="E3044" s="386"/>
    </row>
    <row r="3045" spans="3:5" ht="15">
      <c r="C3045" s="386"/>
      <c r="E3045" s="386"/>
    </row>
    <row r="3046" spans="3:5" ht="15">
      <c r="C3046" s="386"/>
      <c r="E3046" s="386"/>
    </row>
    <row r="3047" spans="3:5" ht="15">
      <c r="C3047" s="386"/>
      <c r="E3047" s="386"/>
    </row>
    <row r="3048" spans="3:5" ht="15">
      <c r="C3048" s="386"/>
      <c r="E3048" s="386"/>
    </row>
    <row r="3049" spans="3:5" ht="15">
      <c r="C3049" s="386"/>
      <c r="E3049" s="386"/>
    </row>
    <row r="3050" spans="3:5" ht="15">
      <c r="C3050" s="386"/>
      <c r="E3050" s="386"/>
    </row>
    <row r="3051" spans="3:5" ht="15">
      <c r="C3051" s="386"/>
      <c r="E3051" s="386"/>
    </row>
    <row r="3052" spans="3:5" ht="15">
      <c r="C3052" s="386"/>
      <c r="E3052" s="386"/>
    </row>
    <row r="3053" spans="3:5" ht="15">
      <c r="C3053" s="386"/>
      <c r="E3053" s="386"/>
    </row>
    <row r="3054" spans="3:5" ht="15">
      <c r="C3054" s="386"/>
      <c r="E3054" s="386"/>
    </row>
    <row r="3055" spans="3:5" ht="15">
      <c r="C3055" s="386"/>
      <c r="E3055" s="386"/>
    </row>
    <row r="3056" spans="3:5" ht="15">
      <c r="C3056" s="386"/>
      <c r="E3056" s="386"/>
    </row>
    <row r="3057" spans="3:5" ht="15">
      <c r="C3057" s="386"/>
      <c r="E3057" s="386"/>
    </row>
    <row r="3058" spans="3:5" ht="15">
      <c r="C3058" s="386"/>
      <c r="E3058" s="386"/>
    </row>
    <row r="3059" spans="3:5" ht="15">
      <c r="C3059" s="386"/>
      <c r="E3059" s="386"/>
    </row>
    <row r="3060" spans="3:5" ht="15">
      <c r="C3060" s="386"/>
      <c r="E3060" s="386"/>
    </row>
    <row r="3061" spans="3:5" ht="15">
      <c r="C3061" s="386"/>
      <c r="E3061" s="386"/>
    </row>
    <row r="3062" spans="3:5" ht="15">
      <c r="C3062" s="386"/>
      <c r="E3062" s="386"/>
    </row>
    <row r="3063" spans="3:5" ht="15">
      <c r="C3063" s="386"/>
      <c r="E3063" s="386"/>
    </row>
    <row r="3064" spans="3:5" ht="15">
      <c r="C3064" s="386"/>
      <c r="E3064" s="386"/>
    </row>
    <row r="3065" spans="3:5" ht="15">
      <c r="C3065" s="386"/>
      <c r="E3065" s="386"/>
    </row>
    <row r="3066" spans="3:5" ht="15">
      <c r="C3066" s="386"/>
      <c r="E3066" s="386"/>
    </row>
    <row r="3067" spans="3:5" ht="15">
      <c r="C3067" s="386"/>
      <c r="E3067" s="386"/>
    </row>
    <row r="3068" spans="3:5" ht="15">
      <c r="C3068" s="386"/>
      <c r="E3068" s="386"/>
    </row>
    <row r="3069" spans="3:5" ht="15">
      <c r="C3069" s="386"/>
      <c r="E3069" s="386"/>
    </row>
    <row r="3070" spans="3:5" ht="15">
      <c r="C3070" s="386"/>
      <c r="E3070" s="386"/>
    </row>
    <row r="3071" spans="3:5" ht="15">
      <c r="C3071" s="386"/>
      <c r="E3071" s="386"/>
    </row>
    <row r="3072" spans="3:5" ht="15">
      <c r="C3072" s="386"/>
      <c r="E3072" s="386"/>
    </row>
    <row r="3073" spans="3:5" ht="15">
      <c r="C3073" s="386"/>
      <c r="E3073" s="386"/>
    </row>
    <row r="3074" spans="3:5" ht="15">
      <c r="C3074" s="386"/>
      <c r="E3074" s="386"/>
    </row>
    <row r="3075" spans="3:5" ht="15">
      <c r="C3075" s="386"/>
      <c r="E3075" s="386"/>
    </row>
    <row r="3076" spans="3:5" ht="15">
      <c r="C3076" s="386"/>
      <c r="E3076" s="386"/>
    </row>
    <row r="3077" spans="3:5" ht="15">
      <c r="C3077" s="386"/>
      <c r="E3077" s="386"/>
    </row>
    <row r="3078" spans="3:5" ht="15">
      <c r="C3078" s="386"/>
      <c r="E3078" s="386"/>
    </row>
    <row r="3079" spans="3:5" ht="15">
      <c r="C3079" s="386"/>
      <c r="E3079" s="386"/>
    </row>
    <row r="3080" spans="3:5" ht="15">
      <c r="C3080" s="386"/>
      <c r="E3080" s="386"/>
    </row>
    <row r="3081" spans="3:5" ht="15">
      <c r="C3081" s="386"/>
      <c r="E3081" s="386"/>
    </row>
    <row r="3082" spans="3:5" ht="15">
      <c r="C3082" s="386"/>
      <c r="E3082" s="386"/>
    </row>
    <row r="3083" spans="3:5" ht="15">
      <c r="C3083" s="386"/>
      <c r="E3083" s="386"/>
    </row>
    <row r="3084" spans="3:5" ht="15">
      <c r="C3084" s="386"/>
      <c r="E3084" s="386"/>
    </row>
    <row r="3085" spans="3:5" ht="15">
      <c r="C3085" s="386"/>
      <c r="E3085" s="386"/>
    </row>
    <row r="3086" spans="3:5" ht="15">
      <c r="C3086" s="386"/>
      <c r="E3086" s="386"/>
    </row>
    <row r="3087" spans="3:5" ht="15">
      <c r="C3087" s="386"/>
      <c r="E3087" s="386"/>
    </row>
    <row r="3088" spans="3:5" ht="15">
      <c r="C3088" s="386"/>
      <c r="E3088" s="386"/>
    </row>
    <row r="3089" spans="3:5" ht="15">
      <c r="C3089" s="386"/>
      <c r="E3089" s="386"/>
    </row>
    <row r="3090" spans="3:5" ht="15">
      <c r="C3090" s="386"/>
      <c r="E3090" s="386"/>
    </row>
    <row r="3091" spans="3:5" ht="15">
      <c r="C3091" s="386"/>
      <c r="E3091" s="386"/>
    </row>
    <row r="3092" spans="3:5" ht="15">
      <c r="C3092" s="386"/>
      <c r="E3092" s="386"/>
    </row>
    <row r="3093" spans="3:5" ht="15">
      <c r="C3093" s="386"/>
      <c r="E3093" s="386"/>
    </row>
    <row r="3094" spans="3:5" ht="15">
      <c r="C3094" s="386"/>
      <c r="E3094" s="386"/>
    </row>
    <row r="3095" spans="3:5" ht="15">
      <c r="C3095" s="386"/>
      <c r="E3095" s="386"/>
    </row>
    <row r="3096" spans="3:5" ht="15">
      <c r="C3096" s="386"/>
      <c r="E3096" s="386"/>
    </row>
    <row r="3097" spans="3:5" ht="15">
      <c r="C3097" s="386"/>
      <c r="E3097" s="386"/>
    </row>
    <row r="3098" spans="3:5" ht="15">
      <c r="C3098" s="386"/>
      <c r="E3098" s="386"/>
    </row>
    <row r="3099" spans="3:5" ht="15">
      <c r="C3099" s="386"/>
      <c r="E3099" s="386"/>
    </row>
    <row r="3100" spans="3:5" ht="15">
      <c r="C3100" s="386"/>
      <c r="E3100" s="386"/>
    </row>
    <row r="3101" spans="3:5" ht="15">
      <c r="C3101" s="386"/>
      <c r="E3101" s="386"/>
    </row>
    <row r="3102" spans="3:5" ht="15">
      <c r="C3102" s="386"/>
      <c r="E3102" s="386"/>
    </row>
    <row r="3103" spans="3:5" ht="15">
      <c r="C3103" s="386"/>
      <c r="E3103" s="386"/>
    </row>
    <row r="3104" spans="3:5" ht="15">
      <c r="C3104" s="386"/>
      <c r="E3104" s="386"/>
    </row>
    <row r="3105" spans="3:5" ht="15">
      <c r="C3105" s="386"/>
      <c r="E3105" s="386"/>
    </row>
    <row r="3106" spans="3:5" ht="15">
      <c r="C3106" s="386"/>
      <c r="E3106" s="386"/>
    </row>
    <row r="3107" spans="3:5" ht="15">
      <c r="C3107" s="386"/>
      <c r="E3107" s="386"/>
    </row>
    <row r="3108" spans="3:5" ht="15">
      <c r="C3108" s="386"/>
      <c r="E3108" s="386"/>
    </row>
    <row r="3109" spans="3:5" ht="15">
      <c r="C3109" s="386"/>
      <c r="E3109" s="386"/>
    </row>
    <row r="3110" spans="3:5" ht="15">
      <c r="C3110" s="386"/>
      <c r="E3110" s="386"/>
    </row>
    <row r="3111" spans="3:5" ht="15">
      <c r="C3111" s="386"/>
      <c r="E3111" s="386"/>
    </row>
    <row r="3112" spans="3:5" ht="15">
      <c r="C3112" s="386"/>
      <c r="E3112" s="386"/>
    </row>
    <row r="3113" spans="3:5" ht="15">
      <c r="C3113" s="386"/>
      <c r="E3113" s="386"/>
    </row>
    <row r="3114" spans="3:5" ht="15">
      <c r="C3114" s="386"/>
      <c r="E3114" s="386"/>
    </row>
    <row r="3115" spans="3:5" ht="15">
      <c r="C3115" s="386"/>
      <c r="E3115" s="386"/>
    </row>
    <row r="3116" spans="3:5" ht="15">
      <c r="C3116" s="386"/>
      <c r="E3116" s="386"/>
    </row>
    <row r="3117" spans="3:5" ht="15">
      <c r="C3117" s="386"/>
      <c r="E3117" s="386"/>
    </row>
    <row r="3118" spans="3:5" ht="15">
      <c r="C3118" s="386"/>
      <c r="E3118" s="386"/>
    </row>
    <row r="3119" spans="3:5" ht="15">
      <c r="C3119" s="386"/>
      <c r="E3119" s="386"/>
    </row>
    <row r="3120" spans="3:5" ht="15">
      <c r="C3120" s="386"/>
      <c r="E3120" s="386"/>
    </row>
    <row r="3121" spans="3:5" ht="15">
      <c r="C3121" s="386"/>
      <c r="E3121" s="386"/>
    </row>
    <row r="3122" spans="3:5" ht="15">
      <c r="C3122" s="386"/>
      <c r="E3122" s="386"/>
    </row>
    <row r="3123" spans="3:5" ht="15">
      <c r="C3123" s="386"/>
      <c r="E3123" s="386"/>
    </row>
    <row r="3124" spans="3:5" ht="15">
      <c r="C3124" s="386"/>
      <c r="E3124" s="386"/>
    </row>
    <row r="3125" spans="3:5" ht="15">
      <c r="C3125" s="386"/>
      <c r="E3125" s="386"/>
    </row>
    <row r="3126" spans="3:5" ht="15">
      <c r="C3126" s="386"/>
      <c r="E3126" s="386"/>
    </row>
    <row r="3127" spans="3:5" ht="15">
      <c r="C3127" s="386"/>
      <c r="E3127" s="386"/>
    </row>
    <row r="3128" spans="3:5" ht="15">
      <c r="C3128" s="386"/>
      <c r="E3128" s="386"/>
    </row>
    <row r="3129" spans="3:5" ht="15">
      <c r="C3129" s="386"/>
      <c r="E3129" s="386"/>
    </row>
    <row r="3130" spans="3:5" ht="15">
      <c r="C3130" s="386"/>
      <c r="E3130" s="386"/>
    </row>
    <row r="3131" spans="3:5" ht="15">
      <c r="C3131" s="386"/>
      <c r="E3131" s="386"/>
    </row>
    <row r="3132" spans="3:5" ht="15">
      <c r="C3132" s="386"/>
      <c r="E3132" s="386"/>
    </row>
    <row r="3133" spans="3:5" ht="15">
      <c r="C3133" s="386"/>
      <c r="E3133" s="386"/>
    </row>
    <row r="3134" spans="3:5" ht="15">
      <c r="C3134" s="386"/>
      <c r="E3134" s="386"/>
    </row>
    <row r="3135" spans="3:5" ht="15">
      <c r="C3135" s="386"/>
      <c r="E3135" s="386"/>
    </row>
    <row r="3136" spans="3:5" ht="15">
      <c r="C3136" s="386"/>
      <c r="E3136" s="386"/>
    </row>
    <row r="3137" spans="3:5" ht="15">
      <c r="C3137" s="386"/>
      <c r="E3137" s="386"/>
    </row>
    <row r="3138" spans="3:5" ht="15">
      <c r="C3138" s="386"/>
      <c r="E3138" s="386"/>
    </row>
    <row r="3139" spans="3:5" ht="15">
      <c r="C3139" s="386"/>
      <c r="E3139" s="386"/>
    </row>
    <row r="3140" spans="3:5" ht="15">
      <c r="C3140" s="386"/>
      <c r="E3140" s="386"/>
    </row>
    <row r="3141" spans="3:5" ht="15">
      <c r="C3141" s="386"/>
      <c r="E3141" s="386"/>
    </row>
    <row r="3142" spans="3:5" ht="15">
      <c r="C3142" s="386"/>
      <c r="E3142" s="386"/>
    </row>
    <row r="3143" spans="3:5" ht="15">
      <c r="C3143" s="386"/>
      <c r="E3143" s="386"/>
    </row>
    <row r="3144" spans="3:5" ht="15">
      <c r="C3144" s="386"/>
      <c r="E3144" s="386"/>
    </row>
    <row r="3145" spans="3:5" ht="15">
      <c r="C3145" s="386"/>
      <c r="E3145" s="386"/>
    </row>
    <row r="3146" spans="3:5" ht="15">
      <c r="C3146" s="386"/>
      <c r="E3146" s="386"/>
    </row>
    <row r="3147" spans="3:5" ht="15">
      <c r="C3147" s="386"/>
      <c r="E3147" s="386"/>
    </row>
    <row r="3148" spans="3:5" ht="15">
      <c r="C3148" s="386"/>
      <c r="E3148" s="386"/>
    </row>
    <row r="3149" spans="3:5" ht="15">
      <c r="C3149" s="386"/>
      <c r="E3149" s="386"/>
    </row>
    <row r="3150" spans="3:5" ht="15">
      <c r="C3150" s="386"/>
      <c r="E3150" s="386"/>
    </row>
    <row r="3151" spans="3:5" ht="15">
      <c r="C3151" s="386"/>
      <c r="E3151" s="386"/>
    </row>
    <row r="3152" spans="3:5" ht="15">
      <c r="C3152" s="386"/>
      <c r="E3152" s="386"/>
    </row>
    <row r="3153" spans="3:5" ht="15">
      <c r="C3153" s="386"/>
      <c r="E3153" s="386"/>
    </row>
    <row r="3154" spans="3:5" ht="15">
      <c r="C3154" s="386"/>
      <c r="E3154" s="386"/>
    </row>
    <row r="3155" spans="3:5" ht="15">
      <c r="C3155" s="386"/>
      <c r="E3155" s="386"/>
    </row>
    <row r="3156" spans="3:5" ht="15">
      <c r="C3156" s="386"/>
      <c r="E3156" s="386"/>
    </row>
    <row r="3157" spans="3:5" ht="15">
      <c r="C3157" s="386"/>
      <c r="E3157" s="386"/>
    </row>
    <row r="3158" spans="3:5" ht="15">
      <c r="C3158" s="386"/>
      <c r="E3158" s="386"/>
    </row>
    <row r="3159" spans="3:5" ht="15">
      <c r="C3159" s="386"/>
      <c r="E3159" s="386"/>
    </row>
    <row r="3160" spans="3:5" ht="15">
      <c r="C3160" s="386"/>
      <c r="E3160" s="386"/>
    </row>
    <row r="3161" spans="3:5" ht="15">
      <c r="C3161" s="386"/>
      <c r="E3161" s="386"/>
    </row>
    <row r="3162" spans="3:5" ht="15">
      <c r="C3162" s="386"/>
      <c r="E3162" s="386"/>
    </row>
    <row r="3163" spans="3:5" ht="15">
      <c r="C3163" s="386"/>
      <c r="E3163" s="386"/>
    </row>
    <row r="3164" spans="3:5" ht="15">
      <c r="C3164" s="386"/>
      <c r="E3164" s="386"/>
    </row>
    <row r="3165" spans="3:5" ht="15">
      <c r="C3165" s="386"/>
      <c r="E3165" s="386"/>
    </row>
    <row r="3166" spans="3:5" ht="15">
      <c r="C3166" s="386"/>
      <c r="E3166" s="386"/>
    </row>
    <row r="3167" spans="3:5" ht="15">
      <c r="C3167" s="386"/>
      <c r="E3167" s="386"/>
    </row>
    <row r="3168" spans="3:5" ht="15">
      <c r="C3168" s="386"/>
      <c r="E3168" s="386"/>
    </row>
    <row r="3169" spans="3:5" ht="15">
      <c r="C3169" s="386"/>
      <c r="E3169" s="386"/>
    </row>
    <row r="3170" spans="3:5" ht="15">
      <c r="C3170" s="386"/>
      <c r="E3170" s="386"/>
    </row>
    <row r="3171" spans="3:5" ht="15">
      <c r="C3171" s="386"/>
      <c r="E3171" s="386"/>
    </row>
    <row r="3172" spans="3:5" ht="15">
      <c r="C3172" s="386"/>
      <c r="E3172" s="386"/>
    </row>
    <row r="3173" spans="3:5" ht="15">
      <c r="C3173" s="386"/>
      <c r="E3173" s="386"/>
    </row>
    <row r="3174" spans="3:5" ht="15">
      <c r="C3174" s="386"/>
      <c r="E3174" s="386"/>
    </row>
    <row r="3175" spans="3:5" ht="15">
      <c r="C3175" s="386"/>
      <c r="E3175" s="386"/>
    </row>
    <row r="3176" spans="3:5" ht="15">
      <c r="C3176" s="386"/>
      <c r="E3176" s="386"/>
    </row>
    <row r="3177" spans="3:5" ht="15">
      <c r="C3177" s="386"/>
      <c r="E3177" s="386"/>
    </row>
    <row r="3178" spans="3:5" ht="15">
      <c r="C3178" s="386"/>
      <c r="E3178" s="386"/>
    </row>
    <row r="3179" spans="3:5" ht="15">
      <c r="C3179" s="386"/>
      <c r="E3179" s="386"/>
    </row>
    <row r="3180" spans="3:5" ht="15">
      <c r="C3180" s="386"/>
      <c r="E3180" s="386"/>
    </row>
    <row r="3181" spans="3:5" ht="15">
      <c r="C3181" s="386"/>
      <c r="E3181" s="386"/>
    </row>
    <row r="3182" spans="3:5" ht="15">
      <c r="C3182" s="386"/>
      <c r="E3182" s="386"/>
    </row>
    <row r="3183" spans="3:5" ht="15">
      <c r="C3183" s="386"/>
      <c r="E3183" s="386"/>
    </row>
    <row r="3184" spans="3:5" ht="15">
      <c r="C3184" s="386"/>
      <c r="E3184" s="386"/>
    </row>
    <row r="3185" spans="3:5" ht="15">
      <c r="C3185" s="386"/>
      <c r="E3185" s="386"/>
    </row>
    <row r="3186" spans="3:5" ht="15">
      <c r="C3186" s="386"/>
      <c r="E3186" s="386"/>
    </row>
    <row r="3187" spans="3:5" ht="15">
      <c r="C3187" s="386"/>
      <c r="E3187" s="386"/>
    </row>
    <row r="3188" spans="3:5" ht="15">
      <c r="C3188" s="386"/>
      <c r="E3188" s="386"/>
    </row>
    <row r="3189" spans="3:5" ht="15">
      <c r="C3189" s="386"/>
      <c r="E3189" s="386"/>
    </row>
    <row r="3190" spans="3:5" ht="15">
      <c r="C3190" s="386"/>
      <c r="E3190" s="386"/>
    </row>
    <row r="3191" spans="3:5" ht="15">
      <c r="C3191" s="386"/>
      <c r="E3191" s="386"/>
    </row>
    <row r="3192" spans="3:5" ht="15">
      <c r="C3192" s="386"/>
      <c r="E3192" s="386"/>
    </row>
    <row r="3193" spans="3:5" ht="15">
      <c r="C3193" s="386"/>
      <c r="E3193" s="386"/>
    </row>
    <row r="3194" spans="3:5" ht="15">
      <c r="C3194" s="386"/>
      <c r="E3194" s="386"/>
    </row>
    <row r="3195" spans="3:5" ht="15">
      <c r="C3195" s="386"/>
      <c r="E3195" s="386"/>
    </row>
    <row r="3196" spans="3:5" ht="15">
      <c r="C3196" s="386"/>
      <c r="E3196" s="386"/>
    </row>
    <row r="3197" spans="3:5" ht="15">
      <c r="C3197" s="386"/>
      <c r="E3197" s="386"/>
    </row>
    <row r="3198" spans="3:5" ht="15">
      <c r="C3198" s="386"/>
      <c r="E3198" s="386"/>
    </row>
    <row r="3199" spans="3:5" ht="15">
      <c r="C3199" s="386"/>
      <c r="E3199" s="386"/>
    </row>
    <row r="3200" spans="3:5" ht="15">
      <c r="C3200" s="386"/>
      <c r="E3200" s="386"/>
    </row>
    <row r="3201" spans="3:5" ht="15">
      <c r="C3201" s="386"/>
      <c r="E3201" s="386"/>
    </row>
    <row r="3202" spans="3:5" ht="15">
      <c r="C3202" s="386"/>
      <c r="E3202" s="386"/>
    </row>
    <row r="3203" spans="3:5" ht="15">
      <c r="C3203" s="386"/>
      <c r="E3203" s="386"/>
    </row>
    <row r="3204" spans="3:5" ht="15">
      <c r="C3204" s="386"/>
      <c r="E3204" s="386"/>
    </row>
    <row r="3205" spans="3:5" ht="15">
      <c r="C3205" s="386"/>
      <c r="E3205" s="386"/>
    </row>
    <row r="3206" spans="3:5" ht="15">
      <c r="C3206" s="386"/>
      <c r="E3206" s="386"/>
    </row>
    <row r="3207" spans="3:5" ht="15">
      <c r="C3207" s="386"/>
      <c r="E3207" s="386"/>
    </row>
    <row r="3208" spans="3:5" ht="15">
      <c r="C3208" s="386"/>
      <c r="E3208" s="386"/>
    </row>
    <row r="3209" spans="3:5" ht="15">
      <c r="C3209" s="386"/>
      <c r="E3209" s="386"/>
    </row>
    <row r="3210" spans="3:5" ht="15">
      <c r="C3210" s="386"/>
      <c r="E3210" s="386"/>
    </row>
    <row r="3211" spans="3:5" ht="15">
      <c r="C3211" s="386"/>
      <c r="E3211" s="386"/>
    </row>
    <row r="3212" spans="3:5" ht="15">
      <c r="C3212" s="386"/>
      <c r="E3212" s="386"/>
    </row>
    <row r="3213" spans="3:5" ht="15">
      <c r="C3213" s="386"/>
      <c r="E3213" s="386"/>
    </row>
    <row r="3214" spans="3:5" ht="15">
      <c r="C3214" s="386"/>
      <c r="E3214" s="386"/>
    </row>
    <row r="3215" spans="3:5" ht="15">
      <c r="C3215" s="386"/>
      <c r="E3215" s="386"/>
    </row>
    <row r="3216" spans="3:5" ht="15">
      <c r="C3216" s="386"/>
      <c r="E3216" s="386"/>
    </row>
    <row r="3217" spans="3:5" ht="15">
      <c r="C3217" s="386"/>
      <c r="E3217" s="386"/>
    </row>
    <row r="3218" spans="3:5" ht="15">
      <c r="C3218" s="386"/>
      <c r="E3218" s="386"/>
    </row>
    <row r="3219" spans="3:5" ht="15">
      <c r="C3219" s="386"/>
      <c r="E3219" s="386"/>
    </row>
    <row r="3220" spans="3:5" ht="15">
      <c r="C3220" s="386"/>
      <c r="E3220" s="386"/>
    </row>
    <row r="3221" spans="3:5" ht="15">
      <c r="C3221" s="386"/>
      <c r="E3221" s="386"/>
    </row>
    <row r="3222" spans="3:5" ht="15">
      <c r="C3222" s="386"/>
      <c r="E3222" s="386"/>
    </row>
    <row r="3223" spans="3:5" ht="15">
      <c r="C3223" s="386"/>
      <c r="E3223" s="386"/>
    </row>
    <row r="3224" spans="3:5" ht="15">
      <c r="C3224" s="386"/>
      <c r="E3224" s="386"/>
    </row>
    <row r="3225" spans="3:5" ht="15">
      <c r="C3225" s="386"/>
      <c r="E3225" s="386"/>
    </row>
    <row r="3226" spans="3:5" ht="15">
      <c r="C3226" s="386"/>
      <c r="E3226" s="386"/>
    </row>
    <row r="3227" spans="3:5" ht="15">
      <c r="C3227" s="386"/>
      <c r="E3227" s="386"/>
    </row>
    <row r="3228" spans="3:5" ht="15">
      <c r="C3228" s="386"/>
      <c r="E3228" s="386"/>
    </row>
    <row r="3229" spans="3:5" ht="15">
      <c r="C3229" s="386"/>
      <c r="E3229" s="386"/>
    </row>
    <row r="3230" spans="3:5" ht="15">
      <c r="C3230" s="386"/>
      <c r="E3230" s="386"/>
    </row>
    <row r="3231" spans="3:5" ht="15">
      <c r="C3231" s="386"/>
      <c r="E3231" s="386"/>
    </row>
    <row r="3232" spans="3:5" ht="15">
      <c r="C3232" s="386"/>
      <c r="E3232" s="386"/>
    </row>
    <row r="3233" spans="3:5" ht="15">
      <c r="C3233" s="386"/>
      <c r="E3233" s="386"/>
    </row>
    <row r="3234" spans="3:5" ht="15">
      <c r="C3234" s="386"/>
      <c r="E3234" s="386"/>
    </row>
    <row r="3235" spans="3:5" ht="15">
      <c r="C3235" s="386"/>
      <c r="E3235" s="386"/>
    </row>
    <row r="3236" spans="3:5" ht="15">
      <c r="C3236" s="386"/>
      <c r="E3236" s="386"/>
    </row>
    <row r="3237" spans="3:5" ht="15">
      <c r="C3237" s="386"/>
      <c r="E3237" s="386"/>
    </row>
    <row r="3238" spans="3:5" ht="15">
      <c r="C3238" s="386"/>
      <c r="E3238" s="386"/>
    </row>
    <row r="3239" spans="3:5" ht="15">
      <c r="C3239" s="386"/>
      <c r="E3239" s="386"/>
    </row>
    <row r="3240" spans="3:5" ht="15">
      <c r="C3240" s="386"/>
      <c r="E3240" s="386"/>
    </row>
    <row r="3241" spans="3:5" ht="15">
      <c r="C3241" s="386"/>
      <c r="E3241" s="386"/>
    </row>
    <row r="3242" spans="3:5" ht="15">
      <c r="C3242" s="386"/>
      <c r="E3242" s="386"/>
    </row>
    <row r="3243" spans="3:5" ht="15">
      <c r="C3243" s="386"/>
      <c r="E3243" s="386"/>
    </row>
    <row r="3244" spans="3:5" ht="15">
      <c r="C3244" s="386"/>
      <c r="E3244" s="386"/>
    </row>
    <row r="3245" spans="3:5" ht="15">
      <c r="C3245" s="386"/>
      <c r="E3245" s="386"/>
    </row>
    <row r="3246" spans="3:5" ht="15">
      <c r="C3246" s="386"/>
      <c r="E3246" s="386"/>
    </row>
    <row r="3247" spans="3:5" ht="15">
      <c r="C3247" s="386"/>
      <c r="E3247" s="386"/>
    </row>
    <row r="3248" spans="3:5" ht="15">
      <c r="C3248" s="386"/>
      <c r="E3248" s="386"/>
    </row>
    <row r="3249" spans="3:5" ht="15">
      <c r="C3249" s="386"/>
      <c r="E3249" s="386"/>
    </row>
    <row r="3250" spans="3:5" ht="15">
      <c r="C3250" s="386"/>
      <c r="E3250" s="386"/>
    </row>
    <row r="3251" spans="3:5" ht="15">
      <c r="C3251" s="386"/>
      <c r="E3251" s="386"/>
    </row>
    <row r="3252" spans="3:5" ht="15">
      <c r="C3252" s="386"/>
      <c r="E3252" s="386"/>
    </row>
    <row r="3253" spans="3:5" ht="15">
      <c r="C3253" s="386"/>
      <c r="E3253" s="386"/>
    </row>
    <row r="3254" spans="3:5" ht="15">
      <c r="C3254" s="386"/>
      <c r="E3254" s="386"/>
    </row>
    <row r="3255" spans="3:5" ht="15">
      <c r="C3255" s="386"/>
      <c r="E3255" s="386"/>
    </row>
    <row r="3256" spans="3:5" ht="15">
      <c r="C3256" s="386"/>
      <c r="E3256" s="386"/>
    </row>
    <row r="3257" spans="3:5" ht="15">
      <c r="C3257" s="386"/>
      <c r="E3257" s="386"/>
    </row>
    <row r="3258" spans="3:5" ht="15">
      <c r="C3258" s="386"/>
      <c r="E3258" s="386"/>
    </row>
    <row r="3259" spans="3:5" ht="15">
      <c r="C3259" s="386"/>
      <c r="E3259" s="386"/>
    </row>
    <row r="3260" spans="3:5" ht="15">
      <c r="C3260" s="386"/>
      <c r="E3260" s="386"/>
    </row>
    <row r="3261" spans="3:5" ht="15">
      <c r="C3261" s="386"/>
      <c r="E3261" s="386"/>
    </row>
    <row r="3262" spans="3:5" ht="15">
      <c r="C3262" s="386"/>
      <c r="E3262" s="386"/>
    </row>
    <row r="3263" spans="3:5" ht="15">
      <c r="C3263" s="386"/>
      <c r="E3263" s="386"/>
    </row>
    <row r="3264" spans="3:5" ht="15">
      <c r="C3264" s="386"/>
      <c r="E3264" s="386"/>
    </row>
    <row r="3265" spans="3:5" ht="15">
      <c r="C3265" s="386"/>
      <c r="E3265" s="386"/>
    </row>
    <row r="3266" spans="3:5" ht="15">
      <c r="C3266" s="386"/>
      <c r="E3266" s="386"/>
    </row>
    <row r="3267" spans="3:5" ht="15">
      <c r="C3267" s="386"/>
      <c r="E3267" s="386"/>
    </row>
    <row r="3268" spans="3:5" ht="15">
      <c r="C3268" s="386"/>
      <c r="E3268" s="386"/>
    </row>
    <row r="3269" spans="3:5" ht="15">
      <c r="C3269" s="386"/>
      <c r="E3269" s="386"/>
    </row>
    <row r="3270" spans="3:5" ht="15">
      <c r="C3270" s="386"/>
      <c r="E3270" s="386"/>
    </row>
    <row r="3271" spans="3:5" ht="15">
      <c r="C3271" s="386"/>
      <c r="E3271" s="386"/>
    </row>
    <row r="3272" spans="3:5" ht="15">
      <c r="C3272" s="386"/>
      <c r="E3272" s="386"/>
    </row>
    <row r="3273" spans="3:5" ht="15">
      <c r="C3273" s="386"/>
      <c r="E3273" s="386"/>
    </row>
    <row r="3274" spans="3:5" ht="15">
      <c r="C3274" s="386"/>
      <c r="E3274" s="386"/>
    </row>
    <row r="3275" spans="3:5" ht="15">
      <c r="C3275" s="386"/>
      <c r="E3275" s="386"/>
    </row>
    <row r="3276" spans="3:5" ht="15">
      <c r="C3276" s="386"/>
      <c r="E3276" s="386"/>
    </row>
    <row r="3277" spans="3:5" ht="15">
      <c r="C3277" s="386"/>
      <c r="E3277" s="386"/>
    </row>
    <row r="3278" spans="3:5" ht="15">
      <c r="C3278" s="386"/>
      <c r="E3278" s="386"/>
    </row>
    <row r="3279" spans="3:5" ht="15">
      <c r="C3279" s="386"/>
      <c r="E3279" s="386"/>
    </row>
    <row r="3280" spans="3:5" ht="15">
      <c r="C3280" s="386"/>
      <c r="E3280" s="386"/>
    </row>
    <row r="3281" spans="3:5" ht="15">
      <c r="C3281" s="386"/>
      <c r="E3281" s="386"/>
    </row>
    <row r="3282" spans="3:5" ht="15">
      <c r="C3282" s="386"/>
      <c r="E3282" s="386"/>
    </row>
    <row r="3283" spans="3:5" ht="15">
      <c r="C3283" s="386"/>
      <c r="E3283" s="386"/>
    </row>
    <row r="3284" spans="3:5" ht="15">
      <c r="C3284" s="386"/>
      <c r="E3284" s="386"/>
    </row>
    <row r="3285" spans="3:5" ht="15">
      <c r="C3285" s="386"/>
      <c r="E3285" s="386"/>
    </row>
    <row r="3286" spans="3:5" ht="15">
      <c r="C3286" s="386"/>
      <c r="E3286" s="386"/>
    </row>
    <row r="3287" spans="3:5" ht="15">
      <c r="C3287" s="386"/>
      <c r="E3287" s="386"/>
    </row>
    <row r="3288" spans="3:5" ht="15">
      <c r="C3288" s="386"/>
      <c r="E3288" s="386"/>
    </row>
    <row r="3289" spans="3:5" ht="15">
      <c r="C3289" s="386"/>
      <c r="E3289" s="386"/>
    </row>
    <row r="3290" spans="3:5" ht="15">
      <c r="C3290" s="386"/>
      <c r="E3290" s="386"/>
    </row>
    <row r="3291" spans="3:5" ht="15">
      <c r="C3291" s="386"/>
      <c r="E3291" s="386"/>
    </row>
    <row r="3292" spans="3:5" ht="15">
      <c r="C3292" s="386"/>
      <c r="E3292" s="386"/>
    </row>
    <row r="3293" spans="3:5" ht="15">
      <c r="C3293" s="386"/>
      <c r="E3293" s="386"/>
    </row>
    <row r="3294" spans="3:5" ht="15">
      <c r="C3294" s="386"/>
      <c r="E3294" s="386"/>
    </row>
    <row r="3295" spans="3:5" ht="15">
      <c r="C3295" s="386"/>
      <c r="E3295" s="386"/>
    </row>
    <row r="3296" spans="3:5" ht="15">
      <c r="C3296" s="386"/>
      <c r="E3296" s="386"/>
    </row>
    <row r="3297" spans="3:5" ht="15">
      <c r="C3297" s="386"/>
      <c r="E3297" s="386"/>
    </row>
    <row r="3298" spans="3:5" ht="15">
      <c r="C3298" s="386"/>
      <c r="E3298" s="386"/>
    </row>
    <row r="3299" spans="3:5" ht="15">
      <c r="C3299" s="386"/>
      <c r="E3299" s="386"/>
    </row>
    <row r="3300" spans="3:5" ht="15">
      <c r="C3300" s="386"/>
      <c r="E3300" s="386"/>
    </row>
    <row r="3301" spans="3:5" ht="15">
      <c r="C3301" s="386"/>
      <c r="E3301" s="386"/>
    </row>
    <row r="3302" spans="3:5" ht="15">
      <c r="C3302" s="386"/>
      <c r="E3302" s="386"/>
    </row>
    <row r="3303" spans="3:5" ht="15">
      <c r="C3303" s="386"/>
      <c r="E3303" s="386"/>
    </row>
    <row r="3304" spans="3:5" ht="15">
      <c r="C3304" s="386"/>
      <c r="E3304" s="386"/>
    </row>
    <row r="3305" spans="3:5" ht="15">
      <c r="C3305" s="386"/>
      <c r="E3305" s="386"/>
    </row>
    <row r="3306" spans="3:5" ht="15">
      <c r="C3306" s="386"/>
      <c r="E3306" s="386"/>
    </row>
    <row r="3307" spans="3:5" ht="15">
      <c r="C3307" s="386"/>
      <c r="E3307" s="386"/>
    </row>
    <row r="3308" spans="3:5" ht="15">
      <c r="C3308" s="386"/>
      <c r="E3308" s="386"/>
    </row>
    <row r="3309" spans="3:5" ht="15">
      <c r="C3309" s="386"/>
      <c r="E3309" s="386"/>
    </row>
    <row r="3310" spans="3:5" ht="15">
      <c r="C3310" s="386"/>
      <c r="E3310" s="386"/>
    </row>
    <row r="3311" spans="3:5" ht="15">
      <c r="C3311" s="386"/>
      <c r="E3311" s="386"/>
    </row>
    <row r="3312" spans="3:5" ht="15">
      <c r="C3312" s="386"/>
      <c r="E3312" s="386"/>
    </row>
    <row r="3313" spans="3:5" ht="15">
      <c r="C3313" s="386"/>
      <c r="E3313" s="386"/>
    </row>
    <row r="3314" spans="3:5" ht="15">
      <c r="C3314" s="386"/>
      <c r="E3314" s="386"/>
    </row>
    <row r="3315" spans="3:5" ht="15">
      <c r="C3315" s="386"/>
      <c r="E3315" s="386"/>
    </row>
    <row r="3316" spans="3:5" ht="15">
      <c r="C3316" s="386"/>
      <c r="E3316" s="386"/>
    </row>
    <row r="3317" spans="3:5" ht="15">
      <c r="C3317" s="386"/>
      <c r="E3317" s="386"/>
    </row>
    <row r="3318" spans="3:5" ht="15">
      <c r="C3318" s="386"/>
      <c r="E3318" s="386"/>
    </row>
    <row r="3319" spans="3:5" ht="15">
      <c r="C3319" s="386"/>
      <c r="E3319" s="386"/>
    </row>
    <row r="3320" spans="3:5" ht="15">
      <c r="C3320" s="386"/>
      <c r="E3320" s="386"/>
    </row>
    <row r="3321" spans="3:5" ht="15">
      <c r="C3321" s="386"/>
      <c r="E3321" s="386"/>
    </row>
    <row r="3322" spans="3:5" ht="15">
      <c r="C3322" s="386"/>
      <c r="E3322" s="386"/>
    </row>
    <row r="3323" spans="3:5" ht="15">
      <c r="C3323" s="386"/>
      <c r="E3323" s="386"/>
    </row>
    <row r="3324" spans="3:5" ht="15">
      <c r="C3324" s="386"/>
      <c r="E3324" s="386"/>
    </row>
    <row r="3325" spans="3:5" ht="15">
      <c r="C3325" s="386"/>
      <c r="E3325" s="386"/>
    </row>
    <row r="3326" spans="3:5" ht="15">
      <c r="C3326" s="386"/>
      <c r="E3326" s="386"/>
    </row>
    <row r="3327" spans="3:5" ht="15">
      <c r="C3327" s="386"/>
      <c r="E3327" s="386"/>
    </row>
    <row r="3328" spans="3:5" ht="15">
      <c r="C3328" s="386"/>
      <c r="E3328" s="386"/>
    </row>
    <row r="3329" spans="3:5" ht="15">
      <c r="C3329" s="386"/>
      <c r="E3329" s="386"/>
    </row>
    <row r="3330" spans="3:5" ht="15">
      <c r="C3330" s="386"/>
      <c r="E3330" s="386"/>
    </row>
    <row r="3331" spans="3:5" ht="15">
      <c r="C3331" s="386"/>
      <c r="E3331" s="386"/>
    </row>
    <row r="3332" spans="3:5" ht="15">
      <c r="C3332" s="386"/>
      <c r="E3332" s="386"/>
    </row>
    <row r="3333" spans="3:5" ht="15">
      <c r="C3333" s="386"/>
      <c r="E3333" s="386"/>
    </row>
    <row r="3334" spans="3:5" ht="15">
      <c r="C3334" s="386"/>
      <c r="E3334" s="386"/>
    </row>
    <row r="3335" spans="3:5" ht="15">
      <c r="C3335" s="386"/>
      <c r="E3335" s="386"/>
    </row>
    <row r="3336" spans="3:5" ht="15">
      <c r="C3336" s="386"/>
      <c r="E3336" s="386"/>
    </row>
    <row r="3337" spans="3:5" ht="15">
      <c r="C3337" s="386"/>
      <c r="E3337" s="386"/>
    </row>
    <row r="3338" spans="3:5" ht="15">
      <c r="C3338" s="386"/>
      <c r="E3338" s="386"/>
    </row>
    <row r="3339" spans="3:5" ht="15">
      <c r="C3339" s="386"/>
      <c r="E3339" s="386"/>
    </row>
    <row r="3340" spans="3:5" ht="15">
      <c r="C3340" s="386"/>
      <c r="E3340" s="386"/>
    </row>
    <row r="3341" spans="3:5" ht="15">
      <c r="C3341" s="386"/>
      <c r="E3341" s="386"/>
    </row>
    <row r="3342" spans="3:5" ht="15">
      <c r="C3342" s="386"/>
      <c r="E3342" s="386"/>
    </row>
    <row r="3343" spans="3:5" ht="15">
      <c r="C3343" s="386"/>
      <c r="E3343" s="386"/>
    </row>
    <row r="3344" spans="3:5" ht="15">
      <c r="C3344" s="386"/>
      <c r="E3344" s="386"/>
    </row>
    <row r="3345" spans="3:5" ht="15">
      <c r="C3345" s="386"/>
      <c r="E3345" s="386"/>
    </row>
    <row r="3346" spans="3:5" ht="15">
      <c r="C3346" s="386"/>
      <c r="E3346" s="386"/>
    </row>
    <row r="3347" spans="3:5" ht="15">
      <c r="C3347" s="386"/>
      <c r="E3347" s="386"/>
    </row>
    <row r="3348" spans="3:5" ht="15">
      <c r="C3348" s="386"/>
      <c r="E3348" s="386"/>
    </row>
    <row r="3349" spans="3:5" ht="15">
      <c r="C3349" s="386"/>
      <c r="E3349" s="386"/>
    </row>
    <row r="3350" spans="3:5" ht="15">
      <c r="C3350" s="386"/>
      <c r="E3350" s="386"/>
    </row>
    <row r="3351" spans="3:5" ht="15">
      <c r="C3351" s="386"/>
      <c r="E3351" s="386"/>
    </row>
    <row r="3352" spans="3:5" ht="15">
      <c r="C3352" s="386"/>
      <c r="E3352" s="386"/>
    </row>
    <row r="3353" spans="3:5" ht="15">
      <c r="C3353" s="386"/>
      <c r="E3353" s="386"/>
    </row>
    <row r="3354" spans="3:5" ht="15">
      <c r="C3354" s="386"/>
      <c r="E3354" s="386"/>
    </row>
    <row r="3355" spans="3:5" ht="15">
      <c r="C3355" s="386"/>
      <c r="E3355" s="386"/>
    </row>
    <row r="3356" spans="3:5" ht="15">
      <c r="C3356" s="386"/>
      <c r="E3356" s="386"/>
    </row>
    <row r="3357" spans="3:5" ht="15">
      <c r="C3357" s="386"/>
      <c r="E3357" s="386"/>
    </row>
    <row r="3358" spans="3:5" ht="15">
      <c r="C3358" s="386"/>
      <c r="E3358" s="386"/>
    </row>
    <row r="3359" spans="3:5" ht="15">
      <c r="C3359" s="386"/>
      <c r="E3359" s="386"/>
    </row>
    <row r="3360" spans="3:5" ht="15">
      <c r="C3360" s="386"/>
      <c r="E3360" s="386"/>
    </row>
    <row r="3361" spans="3:5" ht="15">
      <c r="C3361" s="386"/>
      <c r="E3361" s="386"/>
    </row>
    <row r="3362" spans="3:5" ht="15">
      <c r="C3362" s="386"/>
      <c r="E3362" s="386"/>
    </row>
    <row r="3363" spans="3:5" ht="15">
      <c r="C3363" s="386"/>
      <c r="E3363" s="386"/>
    </row>
    <row r="3364" spans="3:5" ht="15">
      <c r="C3364" s="386"/>
      <c r="E3364" s="386"/>
    </row>
    <row r="3365" spans="3:5" ht="15">
      <c r="C3365" s="386"/>
      <c r="E3365" s="386"/>
    </row>
    <row r="3366" spans="3:5" ht="15">
      <c r="C3366" s="386"/>
      <c r="E3366" s="386"/>
    </row>
    <row r="3367" spans="3:5" ht="15">
      <c r="C3367" s="386"/>
      <c r="E3367" s="386"/>
    </row>
    <row r="3368" spans="3:5" ht="15">
      <c r="C3368" s="386"/>
      <c r="E3368" s="386"/>
    </row>
    <row r="3369" spans="3:5" ht="15">
      <c r="C3369" s="386"/>
      <c r="E3369" s="386"/>
    </row>
    <row r="3370" spans="3:5" ht="15">
      <c r="C3370" s="386"/>
      <c r="E3370" s="386"/>
    </row>
    <row r="3371" spans="3:5" ht="15">
      <c r="C3371" s="386"/>
      <c r="E3371" s="386"/>
    </row>
    <row r="3372" spans="3:5" ht="15">
      <c r="C3372" s="386"/>
      <c r="E3372" s="386"/>
    </row>
    <row r="3373" spans="3:5" ht="15">
      <c r="C3373" s="386"/>
      <c r="E3373" s="386"/>
    </row>
    <row r="3374" spans="3:5" ht="15">
      <c r="C3374" s="386"/>
      <c r="E3374" s="386"/>
    </row>
    <row r="3375" spans="3:5" ht="15">
      <c r="C3375" s="386"/>
      <c r="E3375" s="386"/>
    </row>
    <row r="3376" spans="3:5" ht="15">
      <c r="C3376" s="386"/>
      <c r="E3376" s="386"/>
    </row>
    <row r="3377" spans="3:5" ht="15">
      <c r="C3377" s="386"/>
      <c r="E3377" s="386"/>
    </row>
    <row r="3378" spans="3:5" ht="15">
      <c r="C3378" s="386"/>
      <c r="E3378" s="386"/>
    </row>
    <row r="3379" spans="3:5" ht="15">
      <c r="C3379" s="386"/>
      <c r="E3379" s="386"/>
    </row>
    <row r="3380" spans="3:5" ht="15">
      <c r="C3380" s="386"/>
      <c r="E3380" s="386"/>
    </row>
    <row r="3381" spans="3:5" ht="15">
      <c r="C3381" s="386"/>
      <c r="E3381" s="386"/>
    </row>
    <row r="3382" spans="3:5" ht="15">
      <c r="C3382" s="386"/>
      <c r="E3382" s="386"/>
    </row>
    <row r="3383" spans="3:5" ht="15">
      <c r="C3383" s="386"/>
      <c r="E3383" s="386"/>
    </row>
    <row r="3384" spans="3:5" ht="15">
      <c r="C3384" s="386"/>
      <c r="E3384" s="386"/>
    </row>
    <row r="3385" spans="3:5" ht="15">
      <c r="C3385" s="386"/>
      <c r="E3385" s="386"/>
    </row>
    <row r="3386" spans="3:5" ht="15">
      <c r="C3386" s="386"/>
      <c r="E3386" s="386"/>
    </row>
    <row r="3387" spans="3:5" ht="15">
      <c r="C3387" s="386"/>
      <c r="E3387" s="386"/>
    </row>
    <row r="3388" spans="3:5" ht="15">
      <c r="C3388" s="386"/>
      <c r="E3388" s="386"/>
    </row>
    <row r="3389" spans="3:5" ht="15">
      <c r="C3389" s="386"/>
      <c r="E3389" s="386"/>
    </row>
    <row r="3390" spans="3:5" ht="15">
      <c r="C3390" s="386"/>
      <c r="E3390" s="386"/>
    </row>
    <row r="3391" spans="3:5" ht="15">
      <c r="C3391" s="386"/>
      <c r="E3391" s="386"/>
    </row>
    <row r="3392" spans="3:5" ht="15">
      <c r="C3392" s="386"/>
      <c r="E3392" s="386"/>
    </row>
    <row r="3393" spans="3:5" ht="15">
      <c r="C3393" s="386"/>
      <c r="E3393" s="386"/>
    </row>
    <row r="3394" spans="3:5" ht="15">
      <c r="C3394" s="386"/>
      <c r="E3394" s="386"/>
    </row>
    <row r="3395" spans="3:5" ht="15">
      <c r="C3395" s="386"/>
      <c r="E3395" s="386"/>
    </row>
    <row r="3396" spans="3:5" ht="15">
      <c r="C3396" s="386"/>
      <c r="E3396" s="386"/>
    </row>
    <row r="3397" spans="3:5" ht="15">
      <c r="C3397" s="386"/>
      <c r="E3397" s="386"/>
    </row>
    <row r="3398" spans="3:5" ht="15">
      <c r="C3398" s="386"/>
      <c r="E3398" s="386"/>
    </row>
    <row r="3399" spans="3:5" ht="15">
      <c r="C3399" s="386"/>
      <c r="E3399" s="386"/>
    </row>
    <row r="3400" spans="3:5" ht="15">
      <c r="C3400" s="386"/>
      <c r="E3400" s="386"/>
    </row>
    <row r="3401" spans="3:5" ht="15">
      <c r="C3401" s="386"/>
      <c r="E3401" s="386"/>
    </row>
    <row r="3402" spans="3:5" ht="15">
      <c r="C3402" s="386"/>
      <c r="E3402" s="386"/>
    </row>
    <row r="3403" spans="3:5" ht="15">
      <c r="C3403" s="386"/>
      <c r="E3403" s="386"/>
    </row>
    <row r="3404" spans="3:5" ht="15">
      <c r="C3404" s="386"/>
      <c r="E3404" s="386"/>
    </row>
    <row r="3405" spans="3:5" ht="15">
      <c r="C3405" s="386"/>
      <c r="E3405" s="386"/>
    </row>
    <row r="3406" spans="3:5" ht="15">
      <c r="C3406" s="386"/>
      <c r="E3406" s="386"/>
    </row>
    <row r="3407" spans="3:5" ht="15">
      <c r="C3407" s="386"/>
      <c r="E3407" s="386"/>
    </row>
    <row r="3408" spans="3:5" ht="15">
      <c r="C3408" s="386"/>
      <c r="E3408" s="386"/>
    </row>
    <row r="3409" spans="3:5" ht="15">
      <c r="C3409" s="386"/>
      <c r="E3409" s="386"/>
    </row>
    <row r="3410" spans="3:5" ht="15">
      <c r="C3410" s="386"/>
      <c r="E3410" s="386"/>
    </row>
    <row r="3411" spans="3:5" ht="15">
      <c r="C3411" s="386"/>
      <c r="E3411" s="386"/>
    </row>
    <row r="3412" spans="3:5" ht="15">
      <c r="C3412" s="386"/>
      <c r="E3412" s="386"/>
    </row>
    <row r="3413" spans="3:5" ht="15">
      <c r="C3413" s="386"/>
      <c r="E3413" s="386"/>
    </row>
    <row r="3414" spans="3:5" ht="15">
      <c r="C3414" s="386"/>
      <c r="E3414" s="386"/>
    </row>
    <row r="3415" spans="3:5" ht="15">
      <c r="C3415" s="386"/>
      <c r="E3415" s="386"/>
    </row>
    <row r="3416" spans="3:5" ht="15">
      <c r="C3416" s="386"/>
      <c r="E3416" s="386"/>
    </row>
    <row r="3417" spans="3:5" ht="15">
      <c r="C3417" s="386"/>
      <c r="E3417" s="386"/>
    </row>
    <row r="3418" spans="3:5" ht="15">
      <c r="C3418" s="386"/>
      <c r="E3418" s="386"/>
    </row>
    <row r="3419" spans="3:5" ht="15">
      <c r="C3419" s="386"/>
      <c r="E3419" s="386"/>
    </row>
    <row r="3420" spans="3:5" ht="15">
      <c r="C3420" s="386"/>
      <c r="E3420" s="386"/>
    </row>
    <row r="3421" spans="3:5" ht="15">
      <c r="C3421" s="386"/>
      <c r="E3421" s="386"/>
    </row>
    <row r="3422" spans="3:5" ht="15">
      <c r="C3422" s="386"/>
      <c r="E3422" s="386"/>
    </row>
    <row r="3423" spans="3:5" ht="15">
      <c r="C3423" s="386"/>
      <c r="E3423" s="386"/>
    </row>
    <row r="3424" spans="3:5" ht="15">
      <c r="C3424" s="386"/>
      <c r="E3424" s="386"/>
    </row>
    <row r="3425" spans="3:5" ht="15">
      <c r="C3425" s="386"/>
      <c r="E3425" s="386"/>
    </row>
    <row r="3426" spans="3:5" ht="15">
      <c r="C3426" s="386"/>
      <c r="E3426" s="386"/>
    </row>
    <row r="3427" spans="3:5" ht="15">
      <c r="C3427" s="386"/>
      <c r="E3427" s="386"/>
    </row>
    <row r="3428" spans="3:5" ht="15">
      <c r="C3428" s="386"/>
      <c r="E3428" s="386"/>
    </row>
    <row r="3429" spans="3:5" ht="15">
      <c r="C3429" s="386"/>
      <c r="E3429" s="386"/>
    </row>
    <row r="3430" spans="3:5" ht="15">
      <c r="C3430" s="386"/>
      <c r="E3430" s="386"/>
    </row>
    <row r="3431" spans="3:5" ht="15">
      <c r="C3431" s="386"/>
      <c r="E3431" s="386"/>
    </row>
    <row r="3432" spans="3:5" ht="15">
      <c r="C3432" s="386"/>
      <c r="E3432" s="386"/>
    </row>
    <row r="3433" spans="3:5" ht="15">
      <c r="C3433" s="386"/>
      <c r="E3433" s="386"/>
    </row>
    <row r="3434" spans="3:5" ht="15">
      <c r="C3434" s="386"/>
      <c r="E3434" s="386"/>
    </row>
    <row r="3435" spans="3:5" ht="15">
      <c r="C3435" s="386"/>
      <c r="E3435" s="386"/>
    </row>
    <row r="3436" spans="3:5" ht="15">
      <c r="C3436" s="386"/>
      <c r="E3436" s="386"/>
    </row>
    <row r="3437" spans="3:5" ht="15">
      <c r="C3437" s="386"/>
      <c r="E3437" s="386"/>
    </row>
    <row r="3438" spans="3:5" ht="15">
      <c r="C3438" s="386"/>
      <c r="E3438" s="386"/>
    </row>
    <row r="3439" spans="3:5" ht="15">
      <c r="C3439" s="386"/>
      <c r="E3439" s="386"/>
    </row>
    <row r="3440" spans="3:5" ht="15">
      <c r="C3440" s="386"/>
      <c r="E3440" s="386"/>
    </row>
    <row r="3441" spans="3:5" ht="15">
      <c r="C3441" s="386"/>
      <c r="E3441" s="386"/>
    </row>
    <row r="3442" spans="3:5" ht="15">
      <c r="C3442" s="386"/>
      <c r="E3442" s="386"/>
    </row>
    <row r="3443" spans="3:5" ht="15">
      <c r="C3443" s="386"/>
      <c r="E3443" s="386"/>
    </row>
    <row r="3444" spans="3:5" ht="15">
      <c r="C3444" s="386"/>
      <c r="E3444" s="386"/>
    </row>
    <row r="3445" spans="3:5" ht="15">
      <c r="C3445" s="386"/>
      <c r="E3445" s="386"/>
    </row>
    <row r="3446" spans="3:5" ht="15">
      <c r="C3446" s="386"/>
      <c r="E3446" s="386"/>
    </row>
    <row r="3447" spans="3:5" ht="15">
      <c r="C3447" s="386"/>
      <c r="E3447" s="386"/>
    </row>
    <row r="3448" spans="3:5" ht="15">
      <c r="C3448" s="386"/>
      <c r="E3448" s="386"/>
    </row>
    <row r="3449" spans="3:5" ht="15">
      <c r="C3449" s="386"/>
      <c r="E3449" s="386"/>
    </row>
    <row r="3450" spans="3:5" ht="15">
      <c r="C3450" s="386"/>
      <c r="E3450" s="386"/>
    </row>
    <row r="3451" spans="3:5" ht="15">
      <c r="C3451" s="386"/>
      <c r="E3451" s="386"/>
    </row>
    <row r="3452" spans="3:5" ht="15">
      <c r="C3452" s="386"/>
      <c r="E3452" s="386"/>
    </row>
    <row r="3453" spans="3:5" ht="15">
      <c r="C3453" s="386"/>
      <c r="E3453" s="386"/>
    </row>
    <row r="3454" spans="3:5" ht="15">
      <c r="C3454" s="386"/>
      <c r="E3454" s="386"/>
    </row>
    <row r="3455" spans="3:5" ht="15">
      <c r="C3455" s="386"/>
      <c r="E3455" s="386"/>
    </row>
    <row r="3456" spans="3:5" ht="15">
      <c r="C3456" s="386"/>
      <c r="E3456" s="386"/>
    </row>
    <row r="3457" spans="3:5" ht="15">
      <c r="C3457" s="386"/>
      <c r="E3457" s="386"/>
    </row>
    <row r="3458" spans="3:5" ht="15">
      <c r="C3458" s="386"/>
      <c r="E3458" s="386"/>
    </row>
    <row r="3459" spans="3:5" ht="15">
      <c r="C3459" s="386"/>
      <c r="E3459" s="386"/>
    </row>
    <row r="3460" spans="3:5" ht="15">
      <c r="C3460" s="386"/>
      <c r="E3460" s="386"/>
    </row>
    <row r="3461" spans="3:5" ht="15">
      <c r="C3461" s="386"/>
      <c r="E3461" s="386"/>
    </row>
    <row r="3462" spans="3:5" ht="15">
      <c r="C3462" s="386"/>
      <c r="E3462" s="386"/>
    </row>
    <row r="3463" spans="3:5" ht="15">
      <c r="C3463" s="386"/>
      <c r="E3463" s="386"/>
    </row>
    <row r="3464" spans="3:5" ht="15">
      <c r="C3464" s="386"/>
      <c r="E3464" s="386"/>
    </row>
    <row r="3465" spans="3:5" ht="15">
      <c r="C3465" s="386"/>
      <c r="E3465" s="386"/>
    </row>
    <row r="3466" spans="3:5" ht="15">
      <c r="C3466" s="386"/>
      <c r="E3466" s="386"/>
    </row>
    <row r="3467" spans="3:5" ht="15">
      <c r="C3467" s="386"/>
      <c r="E3467" s="386"/>
    </row>
    <row r="3468" spans="3:5" ht="15">
      <c r="C3468" s="386"/>
      <c r="E3468" s="386"/>
    </row>
    <row r="3469" spans="3:5" ht="15">
      <c r="C3469" s="386"/>
      <c r="E3469" s="386"/>
    </row>
    <row r="3470" spans="3:5" ht="15">
      <c r="C3470" s="386"/>
      <c r="E3470" s="386"/>
    </row>
    <row r="3471" spans="3:5" ht="15">
      <c r="C3471" s="386"/>
      <c r="E3471" s="386"/>
    </row>
    <row r="3472" spans="3:5" ht="15">
      <c r="C3472" s="386"/>
      <c r="E3472" s="386"/>
    </row>
    <row r="3473" spans="3:5" ht="15">
      <c r="C3473" s="386"/>
      <c r="E3473" s="386"/>
    </row>
    <row r="3474" spans="3:5" ht="15">
      <c r="C3474" s="386"/>
      <c r="E3474" s="386"/>
    </row>
    <row r="3475" spans="3:5" ht="15">
      <c r="C3475" s="386"/>
      <c r="E3475" s="386"/>
    </row>
    <row r="3476" spans="3:5" ht="15">
      <c r="C3476" s="386"/>
      <c r="E3476" s="386"/>
    </row>
    <row r="3477" spans="3:5" ht="15">
      <c r="C3477" s="386"/>
      <c r="E3477" s="386"/>
    </row>
    <row r="3478" spans="3:5" ht="15">
      <c r="C3478" s="386"/>
      <c r="E3478" s="386"/>
    </row>
    <row r="3479" spans="3:5" ht="15">
      <c r="C3479" s="386"/>
      <c r="E3479" s="386"/>
    </row>
    <row r="3480" spans="3:5" ht="15">
      <c r="C3480" s="386"/>
      <c r="E3480" s="386"/>
    </row>
    <row r="3481" spans="3:5" ht="15">
      <c r="C3481" s="386"/>
      <c r="E3481" s="386"/>
    </row>
    <row r="3482" spans="3:5" ht="15">
      <c r="C3482" s="386"/>
      <c r="E3482" s="386"/>
    </row>
    <row r="3483" spans="3:5" ht="15">
      <c r="C3483" s="386"/>
      <c r="E3483" s="386"/>
    </row>
    <row r="3484" spans="3:5" ht="15">
      <c r="C3484" s="386"/>
      <c r="E3484" s="386"/>
    </row>
    <row r="3485" spans="3:5" ht="15">
      <c r="C3485" s="386"/>
      <c r="E3485" s="386"/>
    </row>
    <row r="3486" spans="3:5" ht="15">
      <c r="C3486" s="386"/>
      <c r="E3486" s="386"/>
    </row>
    <row r="3487" spans="3:5" ht="15">
      <c r="C3487" s="386"/>
      <c r="E3487" s="386"/>
    </row>
    <row r="3488" spans="3:5" ht="15">
      <c r="C3488" s="386"/>
      <c r="E3488" s="386"/>
    </row>
    <row r="3489" spans="3:5" ht="15">
      <c r="C3489" s="386"/>
      <c r="E3489" s="386"/>
    </row>
    <row r="3490" spans="3:5" ht="15">
      <c r="C3490" s="386"/>
      <c r="E3490" s="386"/>
    </row>
    <row r="3491" spans="3:5" ht="15">
      <c r="C3491" s="386"/>
      <c r="E3491" s="386"/>
    </row>
    <row r="3492" spans="3:5" ht="15">
      <c r="C3492" s="386"/>
      <c r="E3492" s="386"/>
    </row>
    <row r="3493" spans="3:5" ht="15">
      <c r="C3493" s="386"/>
      <c r="E3493" s="386"/>
    </row>
    <row r="3494" spans="3:5" ht="15">
      <c r="C3494" s="386"/>
      <c r="E3494" s="386"/>
    </row>
    <row r="3495" spans="3:5" ht="15">
      <c r="C3495" s="386"/>
      <c r="E3495" s="386"/>
    </row>
    <row r="3496" spans="3:5" ht="15">
      <c r="C3496" s="386"/>
      <c r="E3496" s="386"/>
    </row>
    <row r="3497" spans="3:5" ht="15">
      <c r="C3497" s="386"/>
      <c r="E3497" s="386"/>
    </row>
    <row r="3498" spans="3:5" ht="15">
      <c r="C3498" s="386"/>
      <c r="E3498" s="386"/>
    </row>
    <row r="3499" spans="3:5" ht="15">
      <c r="C3499" s="386"/>
      <c r="E3499" s="386"/>
    </row>
    <row r="3500" spans="3:5" ht="15">
      <c r="C3500" s="386"/>
      <c r="E3500" s="386"/>
    </row>
    <row r="3501" spans="3:5" ht="15">
      <c r="C3501" s="386"/>
      <c r="E3501" s="386"/>
    </row>
    <row r="3502" spans="3:5" ht="15">
      <c r="C3502" s="386"/>
      <c r="E3502" s="386"/>
    </row>
    <row r="3503" spans="3:5" ht="15">
      <c r="C3503" s="386"/>
      <c r="E3503" s="386"/>
    </row>
    <row r="3504" spans="3:5" ht="15">
      <c r="C3504" s="386"/>
      <c r="E3504" s="386"/>
    </row>
    <row r="3505" spans="3:5" ht="15">
      <c r="C3505" s="386"/>
      <c r="E3505" s="386"/>
    </row>
    <row r="3506" spans="3:5" ht="15">
      <c r="C3506" s="386"/>
      <c r="E3506" s="386"/>
    </row>
    <row r="3507" spans="3:5" ht="15">
      <c r="C3507" s="386"/>
      <c r="E3507" s="386"/>
    </row>
    <row r="3508" spans="3:5" ht="15">
      <c r="C3508" s="386"/>
      <c r="E3508" s="386"/>
    </row>
    <row r="3509" spans="3:5" ht="15">
      <c r="C3509" s="386"/>
      <c r="E3509" s="386"/>
    </row>
    <row r="3510" spans="3:5" ht="15">
      <c r="C3510" s="386"/>
      <c r="E3510" s="386"/>
    </row>
    <row r="3511" spans="3:5" ht="15">
      <c r="C3511" s="386"/>
      <c r="E3511" s="386"/>
    </row>
    <row r="3512" spans="3:5" ht="15">
      <c r="C3512" s="386"/>
      <c r="E3512" s="386"/>
    </row>
    <row r="3513" spans="3:5" ht="15">
      <c r="C3513" s="386"/>
      <c r="E3513" s="386"/>
    </row>
    <row r="3514" spans="3:5" ht="15">
      <c r="C3514" s="386"/>
      <c r="E3514" s="386"/>
    </row>
    <row r="3515" spans="3:5" ht="15">
      <c r="C3515" s="386"/>
      <c r="E3515" s="386"/>
    </row>
    <row r="3516" spans="3:5" ht="15">
      <c r="C3516" s="386"/>
      <c r="E3516" s="386"/>
    </row>
    <row r="3517" spans="3:5" ht="15">
      <c r="C3517" s="386"/>
      <c r="E3517" s="386"/>
    </row>
    <row r="3518" spans="3:5" ht="15">
      <c r="C3518" s="386"/>
      <c r="E3518" s="386"/>
    </row>
    <row r="3519" spans="3:5" ht="15">
      <c r="C3519" s="386"/>
      <c r="E3519" s="386"/>
    </row>
    <row r="3520" spans="3:5" ht="15">
      <c r="C3520" s="386"/>
      <c r="E3520" s="386"/>
    </row>
    <row r="3521" spans="3:5" ht="15">
      <c r="C3521" s="386"/>
      <c r="E3521" s="386"/>
    </row>
    <row r="3522" spans="3:5" ht="15">
      <c r="C3522" s="386"/>
      <c r="E3522" s="386"/>
    </row>
    <row r="3523" spans="3:5" ht="15">
      <c r="C3523" s="386"/>
      <c r="E3523" s="386"/>
    </row>
    <row r="3524" spans="3:5" ht="15">
      <c r="C3524" s="386"/>
      <c r="E3524" s="386"/>
    </row>
    <row r="3525" spans="3:5" ht="15">
      <c r="C3525" s="386"/>
      <c r="E3525" s="386"/>
    </row>
    <row r="3526" spans="3:5" ht="15">
      <c r="C3526" s="386"/>
      <c r="E3526" s="386"/>
    </row>
    <row r="3527" spans="3:5" ht="15">
      <c r="C3527" s="386"/>
      <c r="E3527" s="386"/>
    </row>
    <row r="3528" spans="3:5" ht="15">
      <c r="C3528" s="386"/>
      <c r="E3528" s="386"/>
    </row>
    <row r="3529" spans="3:5" ht="15">
      <c r="C3529" s="386"/>
      <c r="E3529" s="386"/>
    </row>
    <row r="3530" spans="3:5" ht="15">
      <c r="C3530" s="386"/>
      <c r="E3530" s="386"/>
    </row>
    <row r="3531" spans="3:5" ht="15">
      <c r="C3531" s="386"/>
      <c r="E3531" s="386"/>
    </row>
    <row r="3532" spans="3:5" ht="15">
      <c r="C3532" s="386"/>
      <c r="E3532" s="386"/>
    </row>
    <row r="3533" spans="3:5" ht="15">
      <c r="C3533" s="386"/>
      <c r="E3533" s="386"/>
    </row>
    <row r="3534" spans="3:5" ht="15">
      <c r="C3534" s="386"/>
      <c r="E3534" s="386"/>
    </row>
    <row r="3535" spans="3:5" ht="15">
      <c r="C3535" s="386"/>
      <c r="E3535" s="386"/>
    </row>
    <row r="3536" spans="3:5" ht="15">
      <c r="C3536" s="386"/>
      <c r="E3536" s="386"/>
    </row>
    <row r="3537" spans="3:5" ht="15">
      <c r="C3537" s="386"/>
      <c r="E3537" s="386"/>
    </row>
    <row r="3538" spans="3:5" ht="15">
      <c r="C3538" s="386"/>
      <c r="E3538" s="386"/>
    </row>
    <row r="3539" spans="3:5" ht="15">
      <c r="C3539" s="386"/>
      <c r="E3539" s="386"/>
    </row>
    <row r="3540" spans="3:5" ht="15">
      <c r="C3540" s="386"/>
      <c r="E3540" s="386"/>
    </row>
    <row r="3541" spans="3:5" ht="15">
      <c r="C3541" s="386"/>
      <c r="E3541" s="386"/>
    </row>
    <row r="3542" spans="3:5" ht="15">
      <c r="C3542" s="386"/>
      <c r="E3542" s="386"/>
    </row>
    <row r="3543" spans="3:5" ht="15">
      <c r="C3543" s="386"/>
      <c r="E3543" s="386"/>
    </row>
    <row r="3544" spans="3:5" ht="15">
      <c r="C3544" s="386"/>
      <c r="E3544" s="386"/>
    </row>
    <row r="3545" spans="3:5" ht="15">
      <c r="C3545" s="386"/>
      <c r="E3545" s="386"/>
    </row>
    <row r="3546" spans="3:5" ht="15">
      <c r="C3546" s="386"/>
      <c r="E3546" s="386"/>
    </row>
    <row r="3547" spans="3:5" ht="15">
      <c r="C3547" s="386"/>
      <c r="E3547" s="386"/>
    </row>
    <row r="3548" spans="3:5" ht="15">
      <c r="C3548" s="386"/>
      <c r="E3548" s="386"/>
    </row>
    <row r="3549" spans="3:5" ht="15">
      <c r="C3549" s="386"/>
      <c r="E3549" s="386"/>
    </row>
    <row r="3550" spans="3:5" ht="15">
      <c r="C3550" s="386"/>
      <c r="E3550" s="386"/>
    </row>
    <row r="3551" spans="3:5" ht="15">
      <c r="C3551" s="386"/>
      <c r="E3551" s="386"/>
    </row>
    <row r="3552" spans="3:5" ht="15">
      <c r="C3552" s="386"/>
      <c r="E3552" s="386"/>
    </row>
    <row r="3553" spans="3:5" ht="15">
      <c r="C3553" s="386"/>
      <c r="E3553" s="386"/>
    </row>
    <row r="3554" spans="3:5" ht="15">
      <c r="C3554" s="386"/>
      <c r="E3554" s="386"/>
    </row>
    <row r="3555" spans="3:5" ht="15">
      <c r="C3555" s="386"/>
      <c r="E3555" s="386"/>
    </row>
    <row r="3556" spans="3:5" ht="15">
      <c r="C3556" s="386"/>
      <c r="E3556" s="386"/>
    </row>
    <row r="3557" spans="3:5" ht="15">
      <c r="C3557" s="386"/>
      <c r="E3557" s="386"/>
    </row>
    <row r="3558" spans="3:5" ht="15">
      <c r="C3558" s="386"/>
      <c r="E3558" s="386"/>
    </row>
    <row r="3559" spans="3:5" ht="15">
      <c r="C3559" s="386"/>
      <c r="E3559" s="386"/>
    </row>
    <row r="3560" spans="3:5" ht="15">
      <c r="C3560" s="386"/>
      <c r="E3560" s="386"/>
    </row>
    <row r="3561" spans="3:5" ht="15">
      <c r="C3561" s="386"/>
      <c r="E3561" s="386"/>
    </row>
    <row r="3562" spans="3:5" ht="15">
      <c r="C3562" s="386"/>
      <c r="E3562" s="386"/>
    </row>
    <row r="3563" spans="3:5" ht="15">
      <c r="C3563" s="386"/>
      <c r="E3563" s="386"/>
    </row>
    <row r="3564" spans="3:5" ht="15">
      <c r="C3564" s="386"/>
      <c r="E3564" s="386"/>
    </row>
    <row r="3565" spans="3:5" ht="15">
      <c r="C3565" s="386"/>
      <c r="E3565" s="386"/>
    </row>
    <row r="3566" spans="3:5" ht="15">
      <c r="C3566" s="386"/>
      <c r="E3566" s="386"/>
    </row>
    <row r="3567" spans="3:5" ht="15">
      <c r="C3567" s="386"/>
      <c r="E3567" s="386"/>
    </row>
    <row r="3568" spans="3:5" ht="15">
      <c r="C3568" s="386"/>
      <c r="E3568" s="386"/>
    </row>
    <row r="3569" spans="3:5" ht="15">
      <c r="C3569" s="386"/>
      <c r="E3569" s="386"/>
    </row>
    <row r="3570" spans="3:5" ht="15">
      <c r="C3570" s="386"/>
      <c r="E3570" s="386"/>
    </row>
    <row r="3571" spans="3:5" ht="15">
      <c r="C3571" s="386"/>
      <c r="E3571" s="386"/>
    </row>
    <row r="3572" spans="3:5" ht="15">
      <c r="C3572" s="386"/>
      <c r="E3572" s="386"/>
    </row>
    <row r="3573" spans="3:5" ht="15">
      <c r="C3573" s="386"/>
      <c r="E3573" s="386"/>
    </row>
    <row r="3574" spans="3:5" ht="15">
      <c r="C3574" s="386"/>
      <c r="E3574" s="386"/>
    </row>
    <row r="3575" spans="3:5" ht="15">
      <c r="C3575" s="386"/>
      <c r="E3575" s="386"/>
    </row>
    <row r="3576" spans="3:5" ht="15">
      <c r="C3576" s="386"/>
      <c r="E3576" s="386"/>
    </row>
    <row r="3577" spans="3:5" ht="15">
      <c r="C3577" s="386"/>
      <c r="E3577" s="386"/>
    </row>
    <row r="3578" spans="3:5" ht="15">
      <c r="C3578" s="386"/>
      <c r="E3578" s="386"/>
    </row>
    <row r="3579" spans="3:5" ht="15">
      <c r="C3579" s="386"/>
      <c r="E3579" s="386"/>
    </row>
    <row r="3580" spans="3:5" ht="15">
      <c r="C3580" s="386"/>
      <c r="E3580" s="386"/>
    </row>
    <row r="3581" spans="3:5" ht="15">
      <c r="C3581" s="386"/>
      <c r="E3581" s="386"/>
    </row>
    <row r="3582" spans="3:5" ht="15">
      <c r="C3582" s="386"/>
      <c r="E3582" s="386"/>
    </row>
    <row r="3583" spans="3:5" ht="15">
      <c r="C3583" s="386"/>
      <c r="E3583" s="386"/>
    </row>
    <row r="3584" spans="3:5" ht="15">
      <c r="C3584" s="386"/>
      <c r="E3584" s="386"/>
    </row>
    <row r="3585" spans="3:5" ht="15">
      <c r="C3585" s="386"/>
      <c r="E3585" s="386"/>
    </row>
    <row r="3586" spans="3:5" ht="15">
      <c r="C3586" s="386"/>
      <c r="E3586" s="386"/>
    </row>
    <row r="3587" spans="3:5" ht="15">
      <c r="C3587" s="386"/>
      <c r="E3587" s="386"/>
    </row>
    <row r="3588" spans="3:5" ht="15">
      <c r="C3588" s="386"/>
      <c r="E3588" s="386"/>
    </row>
    <row r="3589" spans="3:5" ht="15">
      <c r="C3589" s="386"/>
      <c r="E3589" s="386"/>
    </row>
    <row r="3590" spans="3:5" ht="15">
      <c r="C3590" s="386"/>
      <c r="E3590" s="386"/>
    </row>
    <row r="3591" spans="3:5" ht="15">
      <c r="C3591" s="386"/>
      <c r="E3591" s="386"/>
    </row>
    <row r="3592" spans="3:5" ht="15">
      <c r="C3592" s="386"/>
      <c r="E3592" s="386"/>
    </row>
    <row r="3593" spans="3:5" ht="15">
      <c r="C3593" s="386"/>
      <c r="E3593" s="386"/>
    </row>
    <row r="3594" spans="3:5" ht="15">
      <c r="C3594" s="386"/>
      <c r="E3594" s="386"/>
    </row>
    <row r="3595" spans="3:5" ht="15">
      <c r="C3595" s="386"/>
      <c r="E3595" s="386"/>
    </row>
    <row r="3596" spans="3:5" ht="15">
      <c r="C3596" s="386"/>
      <c r="E3596" s="386"/>
    </row>
    <row r="3597" spans="3:5" ht="15">
      <c r="C3597" s="386"/>
      <c r="E3597" s="386"/>
    </row>
    <row r="3598" spans="3:5" ht="15">
      <c r="C3598" s="386"/>
      <c r="E3598" s="386"/>
    </row>
    <row r="3599" spans="3:5" ht="15">
      <c r="C3599" s="386"/>
      <c r="E3599" s="386"/>
    </row>
    <row r="3600" spans="3:5" ht="15">
      <c r="C3600" s="386"/>
      <c r="E3600" s="386"/>
    </row>
    <row r="3601" spans="3:5" ht="15">
      <c r="C3601" s="386"/>
      <c r="E3601" s="386"/>
    </row>
    <row r="3602" spans="3:5" ht="15">
      <c r="C3602" s="386"/>
      <c r="E3602" s="386"/>
    </row>
    <row r="3603" spans="3:5" ht="15">
      <c r="C3603" s="386"/>
      <c r="E3603" s="386"/>
    </row>
    <row r="3604" spans="3:5" ht="15">
      <c r="C3604" s="386"/>
      <c r="E3604" s="386"/>
    </row>
    <row r="3605" spans="3:5" ht="15">
      <c r="C3605" s="386"/>
      <c r="E3605" s="386"/>
    </row>
    <row r="3606" spans="3:5" ht="15">
      <c r="C3606" s="386"/>
      <c r="E3606" s="386"/>
    </row>
    <row r="3607" spans="3:5" ht="15">
      <c r="C3607" s="386"/>
      <c r="E3607" s="386"/>
    </row>
    <row r="3608" spans="3:5" ht="15">
      <c r="C3608" s="386"/>
      <c r="E3608" s="386"/>
    </row>
    <row r="3609" spans="3:5" ht="15">
      <c r="C3609" s="386"/>
      <c r="E3609" s="386"/>
    </row>
    <row r="3610" spans="3:5" ht="15">
      <c r="C3610" s="386"/>
      <c r="E3610" s="386"/>
    </row>
    <row r="3611" spans="3:5" ht="15">
      <c r="C3611" s="386"/>
      <c r="E3611" s="386"/>
    </row>
    <row r="3612" spans="3:5" ht="15">
      <c r="C3612" s="386"/>
      <c r="E3612" s="386"/>
    </row>
    <row r="3613" spans="3:5" ht="15">
      <c r="C3613" s="386"/>
      <c r="E3613" s="386"/>
    </row>
    <row r="3614" spans="3:5" ht="15">
      <c r="C3614" s="386"/>
      <c r="E3614" s="386"/>
    </row>
    <row r="3615" spans="3:5" ht="15">
      <c r="C3615" s="386"/>
      <c r="E3615" s="386"/>
    </row>
    <row r="3616" spans="3:5" ht="15">
      <c r="C3616" s="386"/>
      <c r="E3616" s="386"/>
    </row>
    <row r="3617" spans="3:5" ht="15">
      <c r="C3617" s="386"/>
      <c r="E3617" s="386"/>
    </row>
    <row r="3618" spans="3:5" ht="15">
      <c r="C3618" s="386"/>
      <c r="E3618" s="386"/>
    </row>
    <row r="3619" spans="3:5" ht="15">
      <c r="C3619" s="386"/>
      <c r="E3619" s="386"/>
    </row>
    <row r="3620" spans="3:5" ht="15">
      <c r="C3620" s="386"/>
      <c r="E3620" s="386"/>
    </row>
    <row r="3621" spans="3:5" ht="15">
      <c r="C3621" s="386"/>
      <c r="E3621" s="386"/>
    </row>
    <row r="3622" spans="3:5" ht="15">
      <c r="C3622" s="386"/>
      <c r="E3622" s="386"/>
    </row>
    <row r="3623" spans="3:5" ht="15">
      <c r="C3623" s="386"/>
      <c r="E3623" s="386"/>
    </row>
    <row r="3624" spans="3:5" ht="15">
      <c r="C3624" s="386"/>
      <c r="E3624" s="386"/>
    </row>
    <row r="3625" spans="3:5" ht="15">
      <c r="C3625" s="386"/>
      <c r="E3625" s="386"/>
    </row>
    <row r="3626" spans="3:5" ht="15">
      <c r="C3626" s="386"/>
      <c r="E3626" s="386"/>
    </row>
    <row r="3627" spans="3:5" ht="15">
      <c r="C3627" s="386"/>
      <c r="E3627" s="386"/>
    </row>
    <row r="3628" spans="3:5" ht="15">
      <c r="C3628" s="386"/>
      <c r="E3628" s="386"/>
    </row>
    <row r="3629" spans="3:5" ht="15">
      <c r="C3629" s="386"/>
      <c r="E3629" s="386"/>
    </row>
    <row r="3630" spans="3:5" ht="15">
      <c r="C3630" s="386"/>
      <c r="E3630" s="386"/>
    </row>
    <row r="3631" spans="3:5" ht="15">
      <c r="C3631" s="386"/>
      <c r="E3631" s="386"/>
    </row>
    <row r="3632" spans="3:5" ht="15">
      <c r="C3632" s="386"/>
      <c r="E3632" s="386"/>
    </row>
    <row r="3633" spans="3:5" ht="15">
      <c r="C3633" s="386"/>
      <c r="E3633" s="386"/>
    </row>
    <row r="3634" spans="3:5" ht="15">
      <c r="C3634" s="386"/>
      <c r="E3634" s="386"/>
    </row>
    <row r="3635" spans="3:5" ht="15">
      <c r="C3635" s="386"/>
      <c r="E3635" s="386"/>
    </row>
    <row r="3636" spans="3:5" ht="15">
      <c r="C3636" s="386"/>
      <c r="E3636" s="386"/>
    </row>
    <row r="3637" spans="3:5" ht="15">
      <c r="C3637" s="386"/>
      <c r="E3637" s="386"/>
    </row>
    <row r="3638" spans="3:5" ht="15">
      <c r="C3638" s="386"/>
      <c r="E3638" s="386"/>
    </row>
    <row r="3639" spans="3:5" ht="15">
      <c r="C3639" s="386"/>
      <c r="E3639" s="386"/>
    </row>
    <row r="3640" spans="3:5" ht="15">
      <c r="C3640" s="386"/>
      <c r="E3640" s="386"/>
    </row>
    <row r="3641" spans="3:5" ht="15">
      <c r="C3641" s="386"/>
      <c r="E3641" s="386"/>
    </row>
    <row r="3642" spans="3:5" ht="15">
      <c r="C3642" s="386"/>
      <c r="E3642" s="386"/>
    </row>
    <row r="3643" spans="3:5" ht="15">
      <c r="C3643" s="386"/>
      <c r="E3643" s="386"/>
    </row>
    <row r="3644" spans="3:5" ht="15">
      <c r="C3644" s="386"/>
      <c r="E3644" s="386"/>
    </row>
    <row r="3645" spans="3:5" ht="15">
      <c r="C3645" s="386"/>
      <c r="E3645" s="386"/>
    </row>
    <row r="3646" spans="3:5" ht="15">
      <c r="C3646" s="386"/>
      <c r="E3646" s="386"/>
    </row>
    <row r="3647" spans="3:5" ht="15">
      <c r="C3647" s="386"/>
      <c r="E3647" s="386"/>
    </row>
    <row r="3648" spans="3:5" ht="15">
      <c r="C3648" s="386"/>
      <c r="E3648" s="386"/>
    </row>
    <row r="3649" spans="3:5" ht="15">
      <c r="C3649" s="386"/>
      <c r="E3649" s="386"/>
    </row>
    <row r="3650" spans="3:5" ht="15">
      <c r="C3650" s="386"/>
      <c r="E3650" s="386"/>
    </row>
    <row r="3651" spans="3:5" ht="15">
      <c r="C3651" s="386"/>
      <c r="E3651" s="386"/>
    </row>
    <row r="3652" spans="3:5" ht="15">
      <c r="C3652" s="386"/>
      <c r="E3652" s="386"/>
    </row>
    <row r="3653" spans="3:5" ht="15">
      <c r="C3653" s="386"/>
      <c r="E3653" s="386"/>
    </row>
    <row r="3654" spans="3:5" ht="15">
      <c r="C3654" s="386"/>
      <c r="E3654" s="386"/>
    </row>
    <row r="3655" spans="3:5" ht="15">
      <c r="C3655" s="386"/>
      <c r="E3655" s="386"/>
    </row>
    <row r="3656" spans="3:5" ht="15">
      <c r="C3656" s="386"/>
      <c r="E3656" s="386"/>
    </row>
    <row r="3657" spans="3:5" ht="15">
      <c r="C3657" s="386"/>
      <c r="E3657" s="386"/>
    </row>
    <row r="3658" spans="3:5" ht="15">
      <c r="C3658" s="386"/>
      <c r="E3658" s="386"/>
    </row>
    <row r="3659" spans="3:5" ht="15">
      <c r="C3659" s="386"/>
      <c r="E3659" s="386"/>
    </row>
    <row r="3660" spans="3:5" ht="15">
      <c r="C3660" s="386"/>
      <c r="E3660" s="386"/>
    </row>
    <row r="3661" spans="3:5" ht="15">
      <c r="C3661" s="386"/>
      <c r="E3661" s="386"/>
    </row>
    <row r="3662" spans="3:5" ht="15">
      <c r="C3662" s="386"/>
      <c r="E3662" s="386"/>
    </row>
    <row r="3663" spans="3:5" ht="15">
      <c r="C3663" s="386"/>
      <c r="E3663" s="386"/>
    </row>
    <row r="3664" spans="3:5" ht="15">
      <c r="C3664" s="386"/>
      <c r="E3664" s="386"/>
    </row>
    <row r="3665" spans="3:5" ht="15">
      <c r="C3665" s="386"/>
      <c r="E3665" s="386"/>
    </row>
    <row r="3666" spans="3:5" ht="15">
      <c r="C3666" s="386"/>
      <c r="E3666" s="386"/>
    </row>
    <row r="3667" spans="3:5" ht="15">
      <c r="C3667" s="386"/>
      <c r="E3667" s="386"/>
    </row>
    <row r="3668" spans="3:5" ht="15">
      <c r="C3668" s="386"/>
      <c r="E3668" s="386"/>
    </row>
    <row r="3669" spans="3:5" ht="15">
      <c r="C3669" s="386"/>
      <c r="E3669" s="386"/>
    </row>
    <row r="3670" spans="3:5" ht="15">
      <c r="C3670" s="386"/>
      <c r="E3670" s="386"/>
    </row>
    <row r="3671" spans="3:5" ht="15">
      <c r="C3671" s="386"/>
      <c r="E3671" s="386"/>
    </row>
    <row r="3672" spans="3:5" ht="15">
      <c r="C3672" s="386"/>
      <c r="E3672" s="386"/>
    </row>
    <row r="3673" spans="3:5" ht="15">
      <c r="C3673" s="386"/>
      <c r="E3673" s="386"/>
    </row>
    <row r="3674" spans="3:5" ht="15">
      <c r="C3674" s="386"/>
      <c r="E3674" s="386"/>
    </row>
    <row r="3675" spans="3:5" ht="15">
      <c r="C3675" s="386"/>
      <c r="E3675" s="386"/>
    </row>
    <row r="3676" spans="3:5" ht="15">
      <c r="C3676" s="386"/>
      <c r="E3676" s="386"/>
    </row>
    <row r="3677" spans="3:5" ht="15">
      <c r="C3677" s="386"/>
      <c r="E3677" s="386"/>
    </row>
    <row r="3678" spans="3:5" ht="15">
      <c r="C3678" s="386"/>
      <c r="E3678" s="386"/>
    </row>
    <row r="3679" spans="3:5" ht="15">
      <c r="C3679" s="386"/>
      <c r="E3679" s="386"/>
    </row>
    <row r="3680" spans="3:5" ht="15">
      <c r="C3680" s="386"/>
      <c r="E3680" s="386"/>
    </row>
    <row r="3681" spans="3:5" ht="15">
      <c r="C3681" s="386"/>
      <c r="E3681" s="386"/>
    </row>
    <row r="3682" spans="3:5" ht="15">
      <c r="C3682" s="386"/>
      <c r="E3682" s="386"/>
    </row>
    <row r="3683" spans="3:5" ht="15">
      <c r="C3683" s="386"/>
      <c r="E3683" s="386"/>
    </row>
    <row r="3684" spans="3:5" ht="15">
      <c r="C3684" s="386"/>
      <c r="E3684" s="386"/>
    </row>
    <row r="3685" spans="3:5" ht="15">
      <c r="C3685" s="386"/>
      <c r="E3685" s="386"/>
    </row>
    <row r="3686" spans="3:5" ht="15">
      <c r="C3686" s="386"/>
      <c r="E3686" s="386"/>
    </row>
    <row r="3687" spans="3:5" ht="15">
      <c r="C3687" s="386"/>
      <c r="E3687" s="386"/>
    </row>
    <row r="3688" spans="3:5" ht="15">
      <c r="C3688" s="386"/>
      <c r="E3688" s="386"/>
    </row>
    <row r="3689" spans="3:5" ht="15">
      <c r="C3689" s="386"/>
      <c r="E3689" s="386"/>
    </row>
    <row r="3690" spans="3:5" ht="15">
      <c r="C3690" s="386"/>
      <c r="E3690" s="386"/>
    </row>
    <row r="3691" spans="3:5" ht="15">
      <c r="C3691" s="386"/>
      <c r="E3691" s="386"/>
    </row>
    <row r="3692" spans="3:5" ht="15">
      <c r="C3692" s="386"/>
      <c r="E3692" s="386"/>
    </row>
    <row r="3693" spans="3:5" ht="15">
      <c r="C3693" s="386"/>
      <c r="E3693" s="386"/>
    </row>
    <row r="3694" spans="3:5" ht="15">
      <c r="C3694" s="386"/>
      <c r="E3694" s="386"/>
    </row>
    <row r="3695" spans="3:5" ht="15">
      <c r="C3695" s="386"/>
      <c r="E3695" s="386"/>
    </row>
    <row r="3696" spans="3:5" ht="15">
      <c r="C3696" s="386"/>
      <c r="E3696" s="386"/>
    </row>
    <row r="3697" spans="3:5" ht="15">
      <c r="C3697" s="386"/>
      <c r="E3697" s="386"/>
    </row>
    <row r="3698" spans="3:5" ht="15">
      <c r="C3698" s="386"/>
      <c r="E3698" s="386"/>
    </row>
    <row r="3699" spans="3:5" ht="15">
      <c r="C3699" s="386"/>
      <c r="E3699" s="386"/>
    </row>
    <row r="3700" spans="3:5" ht="15">
      <c r="C3700" s="386"/>
      <c r="E3700" s="386"/>
    </row>
    <row r="3701" spans="3:5" ht="15">
      <c r="C3701" s="386"/>
      <c r="E3701" s="386"/>
    </row>
    <row r="3702" spans="3:5" ht="15">
      <c r="C3702" s="386"/>
      <c r="E3702" s="386"/>
    </row>
    <row r="3703" spans="3:5" ht="15">
      <c r="C3703" s="386"/>
      <c r="E3703" s="386"/>
    </row>
    <row r="3704" spans="3:5" ht="15">
      <c r="C3704" s="386"/>
      <c r="E3704" s="386"/>
    </row>
    <row r="3705" spans="3:5" ht="15">
      <c r="C3705" s="386"/>
      <c r="E3705" s="386"/>
    </row>
    <row r="3706" spans="3:5" ht="15">
      <c r="C3706" s="386"/>
      <c r="E3706" s="386"/>
    </row>
    <row r="3707" spans="3:5" ht="15">
      <c r="C3707" s="386"/>
      <c r="E3707" s="386"/>
    </row>
    <row r="3708" spans="3:5" ht="15">
      <c r="C3708" s="386"/>
      <c r="E3708" s="386"/>
    </row>
    <row r="3709" spans="3:5" ht="15">
      <c r="C3709" s="386"/>
      <c r="E3709" s="386"/>
    </row>
    <row r="3710" spans="3:5" ht="15">
      <c r="C3710" s="386"/>
      <c r="E3710" s="386"/>
    </row>
    <row r="3711" spans="3:5" ht="15">
      <c r="C3711" s="386"/>
      <c r="E3711" s="386"/>
    </row>
    <row r="3712" spans="3:5" ht="15">
      <c r="C3712" s="386"/>
      <c r="E3712" s="386"/>
    </row>
    <row r="3713" spans="3:5" ht="15">
      <c r="C3713" s="386"/>
      <c r="E3713" s="386"/>
    </row>
    <row r="3714" spans="3:5" ht="15">
      <c r="C3714" s="386"/>
      <c r="E3714" s="386"/>
    </row>
    <row r="3715" spans="3:5" ht="15">
      <c r="C3715" s="386"/>
      <c r="E3715" s="386"/>
    </row>
    <row r="3716" spans="3:5" ht="15">
      <c r="C3716" s="386"/>
      <c r="E3716" s="386"/>
    </row>
    <row r="3717" spans="3:5" ht="15">
      <c r="C3717" s="386"/>
      <c r="E3717" s="386"/>
    </row>
    <row r="3718" spans="3:5" ht="15">
      <c r="C3718" s="386"/>
      <c r="E3718" s="386"/>
    </row>
    <row r="3719" spans="3:5" ht="15">
      <c r="C3719" s="386"/>
      <c r="E3719" s="386"/>
    </row>
    <row r="3720" spans="3:5" ht="15">
      <c r="C3720" s="386"/>
      <c r="E3720" s="386"/>
    </row>
    <row r="3721" spans="3:5" ht="15">
      <c r="C3721" s="386"/>
      <c r="E3721" s="386"/>
    </row>
    <row r="3722" spans="3:5" ht="15">
      <c r="C3722" s="386"/>
      <c r="E3722" s="386"/>
    </row>
    <row r="3723" spans="3:5" ht="15">
      <c r="C3723" s="386"/>
      <c r="E3723" s="386"/>
    </row>
    <row r="3724" spans="3:5" ht="15">
      <c r="C3724" s="386"/>
      <c r="E3724" s="386"/>
    </row>
    <row r="3725" spans="3:5" ht="15">
      <c r="C3725" s="386"/>
      <c r="E3725" s="386"/>
    </row>
    <row r="3726" spans="3:5" ht="15">
      <c r="C3726" s="386"/>
      <c r="E3726" s="386"/>
    </row>
    <row r="3727" spans="3:5" ht="15">
      <c r="C3727" s="386"/>
      <c r="E3727" s="386"/>
    </row>
    <row r="3728" spans="3:5" ht="15">
      <c r="C3728" s="386"/>
      <c r="E3728" s="386"/>
    </row>
    <row r="3729" spans="3:5" ht="15">
      <c r="C3729" s="386"/>
      <c r="E3729" s="386"/>
    </row>
    <row r="3730" spans="3:5" ht="15">
      <c r="C3730" s="386"/>
      <c r="E3730" s="386"/>
    </row>
    <row r="3731" spans="3:5" ht="15">
      <c r="C3731" s="386"/>
      <c r="E3731" s="386"/>
    </row>
    <row r="3732" spans="3:5" ht="15">
      <c r="C3732" s="386"/>
      <c r="E3732" s="386"/>
    </row>
    <row r="3733" spans="3:5" ht="15">
      <c r="C3733" s="386"/>
      <c r="E3733" s="386"/>
    </row>
    <row r="3734" spans="3:5" ht="15">
      <c r="C3734" s="386"/>
      <c r="E3734" s="386"/>
    </row>
    <row r="3735" spans="3:5" ht="15">
      <c r="C3735" s="386"/>
      <c r="E3735" s="386"/>
    </row>
    <row r="3736" spans="3:5" ht="15">
      <c r="C3736" s="386"/>
      <c r="E3736" s="386"/>
    </row>
    <row r="3737" spans="3:5" ht="15">
      <c r="C3737" s="386"/>
      <c r="E3737" s="386"/>
    </row>
    <row r="3738" spans="3:5" ht="15">
      <c r="C3738" s="386"/>
      <c r="E3738" s="386"/>
    </row>
    <row r="3739" spans="3:5" ht="15">
      <c r="C3739" s="386"/>
      <c r="E3739" s="386"/>
    </row>
    <row r="3740" spans="3:5" ht="15">
      <c r="C3740" s="386"/>
      <c r="E3740" s="386"/>
    </row>
    <row r="3741" spans="3:5" ht="15">
      <c r="C3741" s="386"/>
      <c r="E3741" s="386"/>
    </row>
    <row r="3742" spans="3:5" ht="15">
      <c r="C3742" s="386"/>
      <c r="E3742" s="386"/>
    </row>
    <row r="3743" spans="3:5" ht="15">
      <c r="C3743" s="386"/>
      <c r="E3743" s="386"/>
    </row>
    <row r="3744" spans="3:5" ht="15">
      <c r="C3744" s="386"/>
      <c r="E3744" s="386"/>
    </row>
    <row r="3745" spans="3:5" ht="15">
      <c r="C3745" s="386"/>
      <c r="E3745" s="386"/>
    </row>
    <row r="3746" spans="3:5" ht="15">
      <c r="C3746" s="386"/>
      <c r="E3746" s="386"/>
    </row>
    <row r="3747" spans="3:5" ht="15">
      <c r="C3747" s="386"/>
      <c r="E3747" s="386"/>
    </row>
    <row r="3748" spans="3:5" ht="15">
      <c r="C3748" s="386"/>
      <c r="E3748" s="386"/>
    </row>
    <row r="3749" spans="3:5" ht="15">
      <c r="C3749" s="386"/>
      <c r="E3749" s="386"/>
    </row>
    <row r="3750" spans="3:5" ht="15">
      <c r="C3750" s="386"/>
      <c r="E3750" s="386"/>
    </row>
    <row r="3751" spans="3:5" ht="15">
      <c r="C3751" s="386"/>
      <c r="E3751" s="386"/>
    </row>
    <row r="3752" spans="3:5" ht="15">
      <c r="C3752" s="386"/>
      <c r="E3752" s="386"/>
    </row>
    <row r="3753" spans="3:5" ht="15">
      <c r="C3753" s="386"/>
      <c r="E3753" s="386"/>
    </row>
    <row r="3754" spans="3:5" ht="15">
      <c r="C3754" s="386"/>
      <c r="E3754" s="386"/>
    </row>
    <row r="3755" spans="3:5" ht="15">
      <c r="C3755" s="386"/>
      <c r="E3755" s="386"/>
    </row>
    <row r="3756" spans="3:5" ht="15">
      <c r="C3756" s="386"/>
      <c r="E3756" s="386"/>
    </row>
    <row r="3757" spans="3:5" ht="15">
      <c r="C3757" s="386"/>
      <c r="E3757" s="386"/>
    </row>
    <row r="3758" spans="3:5" ht="15">
      <c r="C3758" s="386"/>
      <c r="E3758" s="386"/>
    </row>
    <row r="3759" spans="3:5" ht="15">
      <c r="C3759" s="386"/>
      <c r="E3759" s="386"/>
    </row>
    <row r="3760" spans="3:5" ht="15">
      <c r="C3760" s="386"/>
      <c r="E3760" s="386"/>
    </row>
    <row r="3761" spans="3:5" ht="15">
      <c r="C3761" s="386"/>
      <c r="E3761" s="386"/>
    </row>
    <row r="3762" spans="3:5" ht="15">
      <c r="C3762" s="386"/>
      <c r="E3762" s="386"/>
    </row>
    <row r="3763" spans="3:5" ht="15">
      <c r="C3763" s="386"/>
      <c r="E3763" s="386"/>
    </row>
    <row r="3764" spans="3:5" ht="15">
      <c r="C3764" s="386"/>
      <c r="E3764" s="386"/>
    </row>
    <row r="3765" spans="3:5" ht="15">
      <c r="C3765" s="386"/>
      <c r="E3765" s="386"/>
    </row>
    <row r="3766" spans="3:5" ht="15">
      <c r="C3766" s="386"/>
      <c r="E3766" s="386"/>
    </row>
    <row r="3767" spans="3:5" ht="15">
      <c r="C3767" s="386"/>
      <c r="E3767" s="386"/>
    </row>
    <row r="3768" spans="3:5" ht="15">
      <c r="C3768" s="386"/>
      <c r="E3768" s="386"/>
    </row>
    <row r="3769" spans="3:5" ht="15">
      <c r="C3769" s="386"/>
      <c r="E3769" s="386"/>
    </row>
    <row r="3770" spans="3:5" ht="15">
      <c r="C3770" s="386"/>
      <c r="E3770" s="386"/>
    </row>
    <row r="3771" spans="3:5" ht="15">
      <c r="C3771" s="386"/>
      <c r="E3771" s="386"/>
    </row>
    <row r="3772" spans="3:5" ht="15">
      <c r="C3772" s="386"/>
      <c r="E3772" s="386"/>
    </row>
    <row r="3773" spans="3:5" ht="15">
      <c r="C3773" s="386"/>
      <c r="E3773" s="386"/>
    </row>
    <row r="3774" spans="3:5" ht="15">
      <c r="C3774" s="386"/>
      <c r="E3774" s="386"/>
    </row>
    <row r="3775" spans="3:5" ht="15">
      <c r="C3775" s="386"/>
      <c r="E3775" s="386"/>
    </row>
    <row r="3776" spans="3:5" ht="15">
      <c r="C3776" s="386"/>
      <c r="E3776" s="386"/>
    </row>
    <row r="3777" spans="3:5" ht="15">
      <c r="C3777" s="386"/>
      <c r="E3777" s="386"/>
    </row>
    <row r="3778" spans="3:5" ht="15">
      <c r="C3778" s="386"/>
      <c r="E3778" s="386"/>
    </row>
    <row r="3779" spans="3:5" ht="15">
      <c r="C3779" s="386"/>
      <c r="E3779" s="386"/>
    </row>
    <row r="3780" spans="3:5" ht="15">
      <c r="C3780" s="386"/>
      <c r="E3780" s="386"/>
    </row>
    <row r="3781" spans="3:5" ht="15">
      <c r="C3781" s="386"/>
      <c r="E3781" s="386"/>
    </row>
    <row r="3782" spans="3:5" ht="15">
      <c r="C3782" s="386"/>
      <c r="E3782" s="386"/>
    </row>
    <row r="3783" spans="3:5" ht="15">
      <c r="C3783" s="386"/>
      <c r="E3783" s="386"/>
    </row>
    <row r="3784" spans="3:5" ht="15">
      <c r="C3784" s="386"/>
      <c r="E3784" s="386"/>
    </row>
    <row r="3785" spans="3:5" ht="15">
      <c r="C3785" s="386"/>
      <c r="E3785" s="386"/>
    </row>
    <row r="3786" spans="3:5" ht="15">
      <c r="C3786" s="386"/>
      <c r="E3786" s="386"/>
    </row>
    <row r="3787" spans="3:5" ht="15">
      <c r="C3787" s="386"/>
      <c r="E3787" s="386"/>
    </row>
    <row r="3788" spans="3:5" ht="15">
      <c r="C3788" s="386"/>
      <c r="E3788" s="386"/>
    </row>
    <row r="3789" spans="3:5" ht="15">
      <c r="C3789" s="386"/>
      <c r="E3789" s="386"/>
    </row>
    <row r="3790" spans="3:5" ht="15">
      <c r="C3790" s="386"/>
      <c r="E3790" s="386"/>
    </row>
    <row r="3791" spans="3:5" ht="15">
      <c r="C3791" s="386"/>
      <c r="E3791" s="386"/>
    </row>
    <row r="3792" spans="3:5" ht="15">
      <c r="C3792" s="386"/>
      <c r="E3792" s="386"/>
    </row>
    <row r="3793" spans="3:5" ht="15">
      <c r="C3793" s="386"/>
      <c r="E3793" s="386"/>
    </row>
    <row r="3794" spans="3:5" ht="15">
      <c r="C3794" s="386"/>
      <c r="E3794" s="386"/>
    </row>
    <row r="3795" spans="3:5" ht="15">
      <c r="C3795" s="386"/>
      <c r="E3795" s="386"/>
    </row>
    <row r="3796" spans="3:5" ht="15">
      <c r="C3796" s="386"/>
      <c r="E3796" s="386"/>
    </row>
    <row r="3797" spans="3:5" ht="15">
      <c r="C3797" s="386"/>
      <c r="E3797" s="386"/>
    </row>
    <row r="3798" spans="3:5" ht="15">
      <c r="C3798" s="386"/>
      <c r="E3798" s="386"/>
    </row>
    <row r="3799" spans="3:5" ht="15">
      <c r="C3799" s="386"/>
      <c r="E3799" s="386"/>
    </row>
    <row r="3800" spans="3:5" ht="15">
      <c r="C3800" s="386"/>
      <c r="E3800" s="386"/>
    </row>
    <row r="3801" spans="3:5" ht="15">
      <c r="C3801" s="386"/>
      <c r="E3801" s="386"/>
    </row>
    <row r="3802" spans="3:5" ht="15">
      <c r="C3802" s="386"/>
      <c r="E3802" s="386"/>
    </row>
    <row r="3803" spans="3:5" ht="15">
      <c r="C3803" s="386"/>
      <c r="E3803" s="386"/>
    </row>
    <row r="3804" spans="3:5" ht="15">
      <c r="C3804" s="386"/>
      <c r="E3804" s="386"/>
    </row>
    <row r="3805" spans="3:5" ht="15">
      <c r="C3805" s="386"/>
      <c r="E3805" s="386"/>
    </row>
    <row r="3806" spans="3:5" ht="15">
      <c r="C3806" s="386"/>
      <c r="E3806" s="386"/>
    </row>
    <row r="3807" spans="3:5" ht="15">
      <c r="C3807" s="386"/>
      <c r="E3807" s="386"/>
    </row>
    <row r="3808" spans="3:5" ht="15">
      <c r="C3808" s="386"/>
      <c r="E3808" s="386"/>
    </row>
    <row r="3809" spans="3:5" ht="15">
      <c r="C3809" s="386"/>
      <c r="E3809" s="386"/>
    </row>
    <row r="3810" spans="3:5" ht="15">
      <c r="C3810" s="386"/>
      <c r="E3810" s="386"/>
    </row>
    <row r="3811" spans="3:5" ht="15">
      <c r="C3811" s="386"/>
      <c r="E3811" s="386"/>
    </row>
    <row r="3812" spans="3:5" ht="15">
      <c r="C3812" s="386"/>
      <c r="E3812" s="386"/>
    </row>
    <row r="3813" spans="3:5" ht="15">
      <c r="C3813" s="386"/>
      <c r="E3813" s="386"/>
    </row>
    <row r="3814" spans="3:5" ht="15">
      <c r="C3814" s="386"/>
      <c r="E3814" s="386"/>
    </row>
    <row r="3815" spans="3:5" ht="15">
      <c r="C3815" s="386"/>
      <c r="E3815" s="386"/>
    </row>
    <row r="3816" spans="3:5" ht="15">
      <c r="C3816" s="386"/>
      <c r="E3816" s="386"/>
    </row>
    <row r="3817" spans="3:5" ht="15">
      <c r="C3817" s="386"/>
      <c r="E3817" s="386"/>
    </row>
    <row r="3818" spans="3:5" ht="15">
      <c r="C3818" s="386"/>
      <c r="E3818" s="386"/>
    </row>
    <row r="3819" spans="3:5" ht="15">
      <c r="C3819" s="386"/>
      <c r="E3819" s="386"/>
    </row>
    <row r="3820" spans="3:5" ht="15">
      <c r="C3820" s="386"/>
      <c r="E3820" s="386"/>
    </row>
    <row r="3821" spans="3:5" ht="15">
      <c r="C3821" s="386"/>
      <c r="E3821" s="386"/>
    </row>
    <row r="3822" spans="3:5" ht="15">
      <c r="C3822" s="386"/>
      <c r="E3822" s="386"/>
    </row>
    <row r="3823" spans="3:5" ht="15">
      <c r="C3823" s="386"/>
      <c r="E3823" s="386"/>
    </row>
    <row r="3824" spans="3:5" ht="15">
      <c r="C3824" s="386"/>
      <c r="E3824" s="386"/>
    </row>
    <row r="3825" spans="3:5" ht="15">
      <c r="C3825" s="386"/>
      <c r="E3825" s="386"/>
    </row>
    <row r="3826" spans="3:5" ht="15">
      <c r="C3826" s="386"/>
      <c r="E3826" s="386"/>
    </row>
    <row r="3827" spans="3:5" ht="15">
      <c r="C3827" s="386"/>
      <c r="E3827" s="386"/>
    </row>
    <row r="3828" spans="3:5" ht="15">
      <c r="C3828" s="386"/>
      <c r="E3828" s="386"/>
    </row>
    <row r="3829" spans="3:5" ht="15">
      <c r="C3829" s="386"/>
      <c r="E3829" s="386"/>
    </row>
    <row r="3830" spans="3:5" ht="15">
      <c r="C3830" s="386"/>
      <c r="E3830" s="386"/>
    </row>
    <row r="3831" spans="3:5" ht="15">
      <c r="C3831" s="386"/>
      <c r="E3831" s="386"/>
    </row>
    <row r="3832" spans="3:5" ht="15">
      <c r="C3832" s="386"/>
      <c r="E3832" s="386"/>
    </row>
    <row r="3833" spans="3:5" ht="15">
      <c r="C3833" s="386"/>
      <c r="E3833" s="386"/>
    </row>
    <row r="3834" spans="3:5" ht="15">
      <c r="C3834" s="386"/>
      <c r="E3834" s="386"/>
    </row>
    <row r="3835" spans="3:5" ht="15">
      <c r="C3835" s="386"/>
      <c r="E3835" s="386"/>
    </row>
    <row r="3836" spans="3:5" ht="15">
      <c r="C3836" s="386"/>
      <c r="E3836" s="386"/>
    </row>
    <row r="3837" spans="3:5" ht="15">
      <c r="C3837" s="386"/>
      <c r="E3837" s="386"/>
    </row>
    <row r="3838" spans="3:5" ht="15">
      <c r="C3838" s="386"/>
      <c r="E3838" s="386"/>
    </row>
    <row r="3839" spans="3:5" ht="15">
      <c r="C3839" s="386"/>
      <c r="E3839" s="386"/>
    </row>
    <row r="3840" spans="3:5" ht="15">
      <c r="C3840" s="386"/>
      <c r="E3840" s="386"/>
    </row>
    <row r="3841" spans="3:5" ht="15">
      <c r="C3841" s="386"/>
      <c r="E3841" s="386"/>
    </row>
    <row r="3842" spans="3:5" ht="15">
      <c r="C3842" s="386"/>
      <c r="E3842" s="386"/>
    </row>
    <row r="3843" spans="3:5" ht="15">
      <c r="C3843" s="386"/>
      <c r="E3843" s="386"/>
    </row>
    <row r="3844" spans="3:5" ht="15">
      <c r="C3844" s="386"/>
      <c r="E3844" s="386"/>
    </row>
    <row r="3845" spans="3:5" ht="15">
      <c r="C3845" s="386"/>
      <c r="E3845" s="386"/>
    </row>
    <row r="3846" spans="3:5" ht="15">
      <c r="C3846" s="386"/>
      <c r="E3846" s="386"/>
    </row>
    <row r="3847" spans="3:5" ht="15">
      <c r="C3847" s="386"/>
      <c r="E3847" s="386"/>
    </row>
    <row r="3848" spans="3:5" ht="15">
      <c r="C3848" s="386"/>
      <c r="E3848" s="386"/>
    </row>
    <row r="3849" spans="3:5" ht="15">
      <c r="C3849" s="386"/>
      <c r="E3849" s="386"/>
    </row>
    <row r="3850" spans="3:5" ht="15">
      <c r="C3850" s="386"/>
      <c r="E3850" s="386"/>
    </row>
    <row r="3851" spans="3:5" ht="15">
      <c r="C3851" s="386"/>
      <c r="E3851" s="386"/>
    </row>
    <row r="3852" spans="3:5" ht="15">
      <c r="C3852" s="386"/>
      <c r="E3852" s="386"/>
    </row>
    <row r="3853" spans="3:5" ht="15">
      <c r="C3853" s="386"/>
      <c r="E3853" s="386"/>
    </row>
    <row r="3854" spans="3:5" ht="15">
      <c r="C3854" s="386"/>
      <c r="E3854" s="386"/>
    </row>
    <row r="3855" spans="3:5" ht="15">
      <c r="C3855" s="386"/>
      <c r="E3855" s="386"/>
    </row>
    <row r="3856" spans="3:5" ht="15">
      <c r="C3856" s="386"/>
      <c r="E3856" s="386"/>
    </row>
    <row r="3857" spans="3:5" ht="15">
      <c r="C3857" s="386"/>
      <c r="E3857" s="386"/>
    </row>
    <row r="3858" spans="3:5" ht="15">
      <c r="C3858" s="386"/>
      <c r="E3858" s="386"/>
    </row>
    <row r="3859" spans="3:5" ht="15">
      <c r="C3859" s="386"/>
      <c r="E3859" s="386"/>
    </row>
    <row r="3860" spans="3:5" ht="15">
      <c r="C3860" s="386"/>
      <c r="E3860" s="386"/>
    </row>
    <row r="3861" spans="3:5" ht="15">
      <c r="C3861" s="386"/>
      <c r="E3861" s="386"/>
    </row>
    <row r="3862" spans="3:5" ht="15">
      <c r="C3862" s="386"/>
      <c r="E3862" s="386"/>
    </row>
    <row r="3863" spans="3:5" ht="15">
      <c r="C3863" s="386"/>
      <c r="E3863" s="386"/>
    </row>
    <row r="3864" spans="3:5" ht="15">
      <c r="C3864" s="386"/>
      <c r="E3864" s="386"/>
    </row>
    <row r="3865" spans="3:5" ht="15">
      <c r="C3865" s="386"/>
      <c r="E3865" s="386"/>
    </row>
    <row r="3866" spans="3:5" ht="15">
      <c r="C3866" s="386"/>
      <c r="E3866" s="386"/>
    </row>
    <row r="3867" spans="3:5" ht="15">
      <c r="C3867" s="386"/>
      <c r="E3867" s="386"/>
    </row>
    <row r="3868" spans="3:5" ht="15">
      <c r="C3868" s="386"/>
      <c r="E3868" s="386"/>
    </row>
    <row r="3869" spans="3:5" ht="15">
      <c r="C3869" s="386"/>
      <c r="E3869" s="386"/>
    </row>
    <row r="3870" spans="3:5" ht="15">
      <c r="C3870" s="386"/>
      <c r="E3870" s="386"/>
    </row>
    <row r="3871" spans="3:5" ht="15">
      <c r="C3871" s="386"/>
      <c r="E3871" s="386"/>
    </row>
    <row r="3872" spans="3:5" ht="15">
      <c r="C3872" s="386"/>
      <c r="E3872" s="386"/>
    </row>
    <row r="3873" spans="3:5" ht="15">
      <c r="C3873" s="386"/>
      <c r="E3873" s="386"/>
    </row>
    <row r="3874" spans="3:5" ht="15">
      <c r="C3874" s="386"/>
      <c r="E3874" s="386"/>
    </row>
    <row r="3875" spans="3:5" ht="15">
      <c r="C3875" s="386"/>
      <c r="E3875" s="386"/>
    </row>
    <row r="3876" spans="3:5" ht="15">
      <c r="C3876" s="386"/>
      <c r="E3876" s="386"/>
    </row>
    <row r="3877" spans="3:5" ht="15">
      <c r="C3877" s="386"/>
      <c r="E3877" s="386"/>
    </row>
    <row r="3878" spans="3:5" ht="15">
      <c r="C3878" s="386"/>
      <c r="E3878" s="386"/>
    </row>
    <row r="3879" spans="3:5" ht="15">
      <c r="C3879" s="386"/>
      <c r="E3879" s="386"/>
    </row>
    <row r="3880" spans="3:5" ht="15">
      <c r="C3880" s="386"/>
      <c r="E3880" s="386"/>
    </row>
    <row r="3881" spans="3:5" ht="15">
      <c r="C3881" s="386"/>
      <c r="E3881" s="386"/>
    </row>
    <row r="3882" spans="3:5" ht="15">
      <c r="C3882" s="386"/>
      <c r="E3882" s="386"/>
    </row>
    <row r="3883" spans="3:5" ht="15">
      <c r="C3883" s="386"/>
      <c r="E3883" s="386"/>
    </row>
    <row r="3884" spans="3:5" ht="15">
      <c r="C3884" s="386"/>
      <c r="E3884" s="386"/>
    </row>
    <row r="3885" spans="3:5" ht="15">
      <c r="C3885" s="386"/>
      <c r="E3885" s="386"/>
    </row>
    <row r="3886" spans="3:5" ht="15">
      <c r="C3886" s="386"/>
      <c r="E3886" s="386"/>
    </row>
    <row r="3887" spans="3:5" ht="15">
      <c r="C3887" s="386"/>
      <c r="E3887" s="386"/>
    </row>
    <row r="3888" spans="3:5" ht="15">
      <c r="C3888" s="386"/>
      <c r="E3888" s="386"/>
    </row>
    <row r="3889" spans="3:5" ht="15">
      <c r="C3889" s="386"/>
      <c r="E3889" s="386"/>
    </row>
    <row r="3890" spans="3:5" ht="15">
      <c r="C3890" s="386"/>
      <c r="E3890" s="386"/>
    </row>
    <row r="3891" spans="3:5" ht="15">
      <c r="C3891" s="386"/>
      <c r="E3891" s="386"/>
    </row>
    <row r="3892" spans="3:5" ht="15">
      <c r="C3892" s="386"/>
      <c r="E3892" s="386"/>
    </row>
    <row r="3893" spans="3:5" ht="15">
      <c r="C3893" s="386"/>
      <c r="E3893" s="386"/>
    </row>
    <row r="3894" spans="3:5" ht="15">
      <c r="C3894" s="386"/>
      <c r="E3894" s="386"/>
    </row>
    <row r="3895" spans="3:5" ht="15">
      <c r="C3895" s="386"/>
      <c r="E3895" s="386"/>
    </row>
    <row r="3896" spans="3:5" ht="15">
      <c r="C3896" s="386"/>
      <c r="E3896" s="386"/>
    </row>
    <row r="3897" spans="3:5" ht="15">
      <c r="C3897" s="386"/>
      <c r="E3897" s="386"/>
    </row>
    <row r="3898" spans="3:5" ht="15">
      <c r="C3898" s="386"/>
      <c r="E3898" s="386"/>
    </row>
    <row r="3899" spans="3:5" ht="15">
      <c r="C3899" s="386"/>
      <c r="E3899" s="386"/>
    </row>
    <row r="3900" spans="3:5" ht="15">
      <c r="C3900" s="386"/>
      <c r="E3900" s="386"/>
    </row>
    <row r="3901" spans="3:5" ht="15">
      <c r="C3901" s="386"/>
      <c r="E3901" s="386"/>
    </row>
    <row r="3902" spans="3:5" ht="15">
      <c r="C3902" s="386"/>
      <c r="E3902" s="386"/>
    </row>
    <row r="3903" spans="3:5" ht="15">
      <c r="C3903" s="386"/>
      <c r="E3903" s="386"/>
    </row>
    <row r="3904" spans="3:5" ht="15">
      <c r="C3904" s="386"/>
      <c r="E3904" s="386"/>
    </row>
    <row r="3905" spans="3:5" ht="15">
      <c r="C3905" s="386"/>
      <c r="E3905" s="386"/>
    </row>
    <row r="3906" spans="3:5" ht="15">
      <c r="C3906" s="386"/>
      <c r="E3906" s="386"/>
    </row>
    <row r="3907" spans="3:5" ht="15">
      <c r="C3907" s="386"/>
      <c r="E3907" s="386"/>
    </row>
    <row r="3908" spans="3:5" ht="15">
      <c r="C3908" s="386"/>
      <c r="E3908" s="386"/>
    </row>
    <row r="3909" spans="3:5" ht="15">
      <c r="C3909" s="386"/>
      <c r="E3909" s="386"/>
    </row>
    <row r="3910" spans="3:5" ht="15">
      <c r="C3910" s="386"/>
      <c r="E3910" s="386"/>
    </row>
    <row r="3911" spans="3:5" ht="15">
      <c r="C3911" s="386"/>
      <c r="E3911" s="386"/>
    </row>
    <row r="3912" spans="3:5" ht="15">
      <c r="C3912" s="386"/>
      <c r="E3912" s="386"/>
    </row>
    <row r="3913" spans="3:5" ht="15">
      <c r="C3913" s="386"/>
      <c r="E3913" s="386"/>
    </row>
    <row r="3914" spans="3:5" ht="15">
      <c r="C3914" s="386"/>
      <c r="E3914" s="386"/>
    </row>
    <row r="3915" spans="3:5" ht="15">
      <c r="C3915" s="386"/>
      <c r="E3915" s="386"/>
    </row>
    <row r="3916" spans="3:5" ht="15">
      <c r="C3916" s="386"/>
      <c r="E3916" s="386"/>
    </row>
    <row r="3917" spans="3:5" ht="15">
      <c r="C3917" s="386"/>
      <c r="E3917" s="386"/>
    </row>
    <row r="3918" spans="3:5" ht="15">
      <c r="C3918" s="386"/>
      <c r="E3918" s="386"/>
    </row>
    <row r="3919" spans="3:5" ht="15">
      <c r="C3919" s="386"/>
      <c r="E3919" s="386"/>
    </row>
    <row r="3920" spans="3:5" ht="15">
      <c r="C3920" s="386"/>
      <c r="E3920" s="386"/>
    </row>
    <row r="3921" spans="3:5" ht="15">
      <c r="C3921" s="386"/>
      <c r="E3921" s="386"/>
    </row>
    <row r="3922" spans="3:5" ht="15">
      <c r="C3922" s="386"/>
      <c r="E3922" s="386"/>
    </row>
    <row r="3923" spans="3:5" ht="15">
      <c r="C3923" s="386"/>
      <c r="E3923" s="386"/>
    </row>
    <row r="3924" spans="3:5" ht="15">
      <c r="C3924" s="386"/>
      <c r="E3924" s="386"/>
    </row>
    <row r="3925" spans="3:5" ht="15">
      <c r="C3925" s="386"/>
      <c r="E3925" s="386"/>
    </row>
    <row r="3926" spans="3:5" ht="15">
      <c r="C3926" s="386"/>
      <c r="E3926" s="386"/>
    </row>
    <row r="3927" spans="3:5" ht="15">
      <c r="C3927" s="386"/>
      <c r="E3927" s="386"/>
    </row>
    <row r="3928" spans="3:5" ht="15">
      <c r="C3928" s="386"/>
      <c r="E3928" s="386"/>
    </row>
    <row r="3929" spans="3:5" ht="15">
      <c r="C3929" s="386"/>
      <c r="E3929" s="386"/>
    </row>
    <row r="3930" spans="3:5" ht="15">
      <c r="C3930" s="386"/>
      <c r="E3930" s="386"/>
    </row>
    <row r="3931" spans="3:5" ht="15">
      <c r="C3931" s="386"/>
      <c r="E3931" s="386"/>
    </row>
    <row r="3932" spans="3:5" ht="15">
      <c r="C3932" s="386"/>
      <c r="E3932" s="386"/>
    </row>
    <row r="3933" spans="3:5" ht="15">
      <c r="C3933" s="386"/>
      <c r="E3933" s="386"/>
    </row>
    <row r="3934" spans="3:5" ht="15">
      <c r="C3934" s="386"/>
      <c r="E3934" s="386"/>
    </row>
    <row r="3935" spans="3:5" ht="15">
      <c r="C3935" s="386"/>
      <c r="E3935" s="386"/>
    </row>
    <row r="3936" spans="3:5" ht="15">
      <c r="C3936" s="386"/>
      <c r="E3936" s="386"/>
    </row>
    <row r="3937" spans="3:5" ht="15">
      <c r="C3937" s="386"/>
      <c r="E3937" s="386"/>
    </row>
    <row r="3938" spans="3:5" ht="15">
      <c r="C3938" s="386"/>
      <c r="E3938" s="386"/>
    </row>
    <row r="3939" spans="3:5" ht="15">
      <c r="C3939" s="386"/>
      <c r="E3939" s="386"/>
    </row>
    <row r="3940" spans="3:5" ht="15">
      <c r="C3940" s="386"/>
      <c r="E3940" s="386"/>
    </row>
    <row r="3941" spans="3:5" ht="15">
      <c r="C3941" s="386"/>
      <c r="E3941" s="386"/>
    </row>
    <row r="3942" spans="3:5" ht="15">
      <c r="C3942" s="386"/>
      <c r="E3942" s="386"/>
    </row>
    <row r="3943" spans="3:5" ht="15">
      <c r="C3943" s="386"/>
      <c r="E3943" s="386"/>
    </row>
    <row r="3944" spans="3:5" ht="15">
      <c r="C3944" s="386"/>
      <c r="E3944" s="386"/>
    </row>
    <row r="3945" spans="3:5" ht="15">
      <c r="C3945" s="386"/>
      <c r="E3945" s="386"/>
    </row>
    <row r="3946" spans="3:5" ht="15">
      <c r="C3946" s="386"/>
      <c r="E3946" s="386"/>
    </row>
    <row r="3947" spans="3:5" ht="15">
      <c r="C3947" s="386"/>
      <c r="E3947" s="386"/>
    </row>
    <row r="3948" spans="3:5" ht="15">
      <c r="C3948" s="386"/>
      <c r="E3948" s="386"/>
    </row>
    <row r="3949" spans="3:5" ht="15">
      <c r="C3949" s="386"/>
      <c r="E3949" s="386"/>
    </row>
    <row r="3950" spans="3:5" ht="15">
      <c r="C3950" s="386"/>
      <c r="E3950" s="386"/>
    </row>
    <row r="3951" spans="3:5" ht="15">
      <c r="C3951" s="386"/>
      <c r="E3951" s="386"/>
    </row>
    <row r="3952" spans="3:5" ht="15">
      <c r="C3952" s="386"/>
      <c r="E3952" s="386"/>
    </row>
    <row r="3953" spans="3:5" ht="15">
      <c r="C3953" s="386"/>
      <c r="E3953" s="386"/>
    </row>
    <row r="3954" spans="3:5" ht="15">
      <c r="C3954" s="386"/>
      <c r="E3954" s="386"/>
    </row>
    <row r="3955" spans="3:5" ht="15">
      <c r="C3955" s="386"/>
      <c r="E3955" s="386"/>
    </row>
    <row r="3956" spans="3:5" ht="15">
      <c r="C3956" s="386"/>
      <c r="E3956" s="386"/>
    </row>
    <row r="3957" spans="3:5" ht="15">
      <c r="C3957" s="386"/>
      <c r="E3957" s="386"/>
    </row>
    <row r="3958" spans="3:5" ht="15">
      <c r="C3958" s="386"/>
      <c r="E3958" s="386"/>
    </row>
    <row r="3959" spans="3:5" ht="15">
      <c r="C3959" s="386"/>
      <c r="E3959" s="386"/>
    </row>
    <row r="3960" spans="3:5" ht="15">
      <c r="C3960" s="386"/>
      <c r="E3960" s="386"/>
    </row>
    <row r="3961" spans="3:5" ht="15">
      <c r="C3961" s="386"/>
      <c r="E3961" s="386"/>
    </row>
    <row r="3962" spans="3:5" ht="15">
      <c r="C3962" s="386"/>
      <c r="E3962" s="386"/>
    </row>
    <row r="3963" spans="3:5" ht="15">
      <c r="C3963" s="386"/>
      <c r="E3963" s="386"/>
    </row>
    <row r="3964" spans="3:5" ht="15">
      <c r="C3964" s="386"/>
      <c r="E3964" s="386"/>
    </row>
    <row r="3965" spans="3:5" ht="15">
      <c r="C3965" s="386"/>
      <c r="E3965" s="386"/>
    </row>
    <row r="3966" spans="3:5" ht="15">
      <c r="C3966" s="386"/>
      <c r="E3966" s="386"/>
    </row>
    <row r="3967" spans="3:5" ht="15">
      <c r="C3967" s="386"/>
      <c r="E3967" s="386"/>
    </row>
    <row r="3968" spans="3:5" ht="15">
      <c r="C3968" s="386"/>
      <c r="E3968" s="386"/>
    </row>
    <row r="3969" spans="3:5" ht="15">
      <c r="C3969" s="386"/>
      <c r="E3969" s="386"/>
    </row>
    <row r="3970" spans="3:5" ht="15">
      <c r="C3970" s="386"/>
      <c r="E3970" s="386"/>
    </row>
    <row r="3971" spans="3:5" ht="15">
      <c r="C3971" s="386"/>
      <c r="E3971" s="386"/>
    </row>
    <row r="3972" spans="3:5" ht="15">
      <c r="C3972" s="386"/>
      <c r="E3972" s="386"/>
    </row>
    <row r="3973" spans="3:5" ht="15">
      <c r="C3973" s="386"/>
      <c r="E3973" s="386"/>
    </row>
    <row r="3974" spans="3:5" ht="15">
      <c r="C3974" s="386"/>
      <c r="E3974" s="386"/>
    </row>
    <row r="3975" spans="3:5" ht="15">
      <c r="C3975" s="386"/>
      <c r="E3975" s="386"/>
    </row>
    <row r="3976" spans="3:5" ht="15">
      <c r="C3976" s="386"/>
      <c r="E3976" s="386"/>
    </row>
    <row r="3977" spans="3:5" ht="15">
      <c r="C3977" s="386"/>
      <c r="E3977" s="386"/>
    </row>
    <row r="3978" spans="3:5" ht="15">
      <c r="C3978" s="386"/>
      <c r="E3978" s="386"/>
    </row>
    <row r="3979" spans="3:5" ht="15">
      <c r="C3979" s="386"/>
      <c r="E3979" s="386"/>
    </row>
    <row r="3980" spans="3:5" ht="15">
      <c r="C3980" s="386"/>
      <c r="E3980" s="386"/>
    </row>
    <row r="3981" spans="3:5" ht="15">
      <c r="C3981" s="386"/>
      <c r="E3981" s="386"/>
    </row>
    <row r="3982" spans="3:5" ht="15">
      <c r="C3982" s="386"/>
      <c r="E3982" s="386"/>
    </row>
    <row r="3983" spans="3:5" ht="15">
      <c r="C3983" s="386"/>
      <c r="E3983" s="386"/>
    </row>
    <row r="3984" spans="3:5" ht="15">
      <c r="C3984" s="386"/>
      <c r="E3984" s="386"/>
    </row>
    <row r="3985" spans="3:5" ht="15">
      <c r="C3985" s="386"/>
      <c r="E3985" s="386"/>
    </row>
    <row r="3986" spans="3:5" ht="15">
      <c r="C3986" s="386"/>
      <c r="E3986" s="386"/>
    </row>
    <row r="3987" spans="3:5" ht="15">
      <c r="C3987" s="386"/>
      <c r="E3987" s="386"/>
    </row>
    <row r="3988" spans="3:5" ht="15">
      <c r="C3988" s="386"/>
      <c r="E3988" s="386"/>
    </row>
    <row r="3989" spans="3:5" ht="15">
      <c r="C3989" s="386"/>
      <c r="E3989" s="386"/>
    </row>
    <row r="3990" spans="3:5" ht="15">
      <c r="C3990" s="386"/>
      <c r="E3990" s="386"/>
    </row>
    <row r="3991" spans="3:5" ht="15">
      <c r="C3991" s="386"/>
      <c r="E3991" s="386"/>
    </row>
    <row r="3992" spans="3:5" ht="15">
      <c r="C3992" s="386"/>
      <c r="E3992" s="386"/>
    </row>
    <row r="3993" spans="3:5" ht="15">
      <c r="C3993" s="386"/>
      <c r="E3993" s="386"/>
    </row>
    <row r="3994" spans="3:5" ht="15">
      <c r="C3994" s="386"/>
      <c r="E3994" s="386"/>
    </row>
    <row r="3995" spans="3:5" ht="15">
      <c r="C3995" s="386"/>
      <c r="E3995" s="386"/>
    </row>
    <row r="3996" spans="3:5" ht="15">
      <c r="C3996" s="386"/>
      <c r="E3996" s="386"/>
    </row>
    <row r="3997" spans="3:5" ht="15">
      <c r="C3997" s="386"/>
      <c r="E3997" s="386"/>
    </row>
    <row r="3998" spans="3:5" ht="15">
      <c r="C3998" s="386"/>
      <c r="E3998" s="386"/>
    </row>
    <row r="3999" spans="3:5" ht="15">
      <c r="C3999" s="386"/>
      <c r="E3999" s="386"/>
    </row>
    <row r="4000" spans="3:5" ht="15">
      <c r="C4000" s="386"/>
      <c r="E4000" s="386"/>
    </row>
    <row r="4001" spans="3:5" ht="15">
      <c r="C4001" s="386"/>
      <c r="E4001" s="386"/>
    </row>
    <row r="4002" spans="3:5" ht="15">
      <c r="C4002" s="386"/>
      <c r="E4002" s="386"/>
    </row>
    <row r="4003" spans="3:5" ht="15">
      <c r="C4003" s="386"/>
      <c r="E4003" s="386"/>
    </row>
    <row r="4004" spans="3:5" ht="15">
      <c r="C4004" s="386"/>
      <c r="E4004" s="386"/>
    </row>
    <row r="4005" spans="3:5" ht="15">
      <c r="C4005" s="386"/>
      <c r="E4005" s="386"/>
    </row>
    <row r="4006" spans="3:5" ht="15">
      <c r="C4006" s="386"/>
      <c r="E4006" s="386"/>
    </row>
    <row r="4007" spans="3:5" ht="15">
      <c r="C4007" s="386"/>
      <c r="E4007" s="386"/>
    </row>
    <row r="4008" spans="3:5" ht="15">
      <c r="C4008" s="386"/>
      <c r="E4008" s="386"/>
    </row>
    <row r="4009" spans="3:5" ht="15">
      <c r="C4009" s="386"/>
      <c r="E4009" s="386"/>
    </row>
    <row r="4010" spans="3:5" ht="15">
      <c r="C4010" s="386"/>
      <c r="E4010" s="386"/>
    </row>
    <row r="4011" spans="3:5" ht="15">
      <c r="C4011" s="386"/>
      <c r="E4011" s="386"/>
    </row>
    <row r="4012" spans="3:5" ht="15">
      <c r="C4012" s="386"/>
      <c r="E4012" s="386"/>
    </row>
    <row r="4013" spans="3:5" ht="15">
      <c r="C4013" s="386"/>
      <c r="E4013" s="386"/>
    </row>
    <row r="4014" spans="3:5" ht="15">
      <c r="C4014" s="386"/>
      <c r="E4014" s="386"/>
    </row>
    <row r="4015" spans="3:5" ht="15">
      <c r="C4015" s="386"/>
      <c r="E4015" s="386"/>
    </row>
    <row r="4016" spans="3:5" ht="15">
      <c r="C4016" s="386"/>
      <c r="E4016" s="386"/>
    </row>
    <row r="4017" spans="3:5" ht="15">
      <c r="C4017" s="386"/>
      <c r="E4017" s="386"/>
    </row>
    <row r="4018" spans="3:5" ht="15">
      <c r="C4018" s="386"/>
      <c r="E4018" s="386"/>
    </row>
    <row r="4019" spans="3:5" ht="15">
      <c r="C4019" s="386"/>
      <c r="E4019" s="386"/>
    </row>
    <row r="4020" spans="3:5" ht="15">
      <c r="C4020" s="386"/>
      <c r="E4020" s="386"/>
    </row>
    <row r="4021" spans="3:5" ht="15">
      <c r="C4021" s="386"/>
      <c r="E4021" s="386"/>
    </row>
    <row r="4022" spans="3:5" ht="15">
      <c r="C4022" s="386"/>
      <c r="E4022" s="386"/>
    </row>
    <row r="4023" spans="3:5" ht="15">
      <c r="C4023" s="386"/>
      <c r="E4023" s="386"/>
    </row>
    <row r="4024" spans="3:5" ht="15">
      <c r="C4024" s="386"/>
      <c r="E4024" s="386"/>
    </row>
    <row r="4025" spans="3:5" ht="15">
      <c r="C4025" s="386"/>
      <c r="E4025" s="386"/>
    </row>
    <row r="4026" spans="3:5" ht="15">
      <c r="C4026" s="386"/>
      <c r="E4026" s="386"/>
    </row>
    <row r="4027" spans="3:5" ht="15">
      <c r="C4027" s="386"/>
      <c r="E4027" s="386"/>
    </row>
    <row r="4028" spans="3:5" ht="15">
      <c r="C4028" s="386"/>
      <c r="E4028" s="386"/>
    </row>
    <row r="4029" spans="3:5" ht="15">
      <c r="C4029" s="386"/>
      <c r="E4029" s="386"/>
    </row>
    <row r="4030" spans="3:5" ht="15">
      <c r="C4030" s="386"/>
      <c r="E4030" s="386"/>
    </row>
    <row r="4031" spans="3:5" ht="15">
      <c r="C4031" s="386"/>
      <c r="E4031" s="386"/>
    </row>
    <row r="4032" spans="3:5" ht="15">
      <c r="C4032" s="386"/>
      <c r="E4032" s="386"/>
    </row>
    <row r="4033" spans="3:5" ht="15">
      <c r="C4033" s="386"/>
      <c r="E4033" s="386"/>
    </row>
    <row r="4034" spans="3:5" ht="15">
      <c r="C4034" s="386"/>
      <c r="E4034" s="386"/>
    </row>
    <row r="4035" spans="3:5" ht="15">
      <c r="C4035" s="386"/>
      <c r="E4035" s="386"/>
    </row>
    <row r="4036" spans="3:5" ht="15">
      <c r="C4036" s="386"/>
      <c r="E4036" s="386"/>
    </row>
    <row r="4037" spans="3:5" ht="15">
      <c r="C4037" s="386"/>
      <c r="E4037" s="386"/>
    </row>
    <row r="4038" spans="3:5" ht="15">
      <c r="C4038" s="386"/>
      <c r="E4038" s="386"/>
    </row>
    <row r="4039" spans="3:5" ht="15">
      <c r="C4039" s="386"/>
      <c r="E4039" s="386"/>
    </row>
    <row r="4040" spans="3:5" ht="15">
      <c r="C4040" s="386"/>
      <c r="E4040" s="386"/>
    </row>
    <row r="4041" spans="3:5" ht="15">
      <c r="C4041" s="386"/>
      <c r="E4041" s="386"/>
    </row>
    <row r="4042" spans="3:5" ht="15">
      <c r="C4042" s="386"/>
      <c r="E4042" s="386"/>
    </row>
    <row r="4043" spans="3:5" ht="15">
      <c r="C4043" s="386"/>
      <c r="E4043" s="386"/>
    </row>
    <row r="4044" spans="3:5" ht="15">
      <c r="C4044" s="386"/>
      <c r="E4044" s="386"/>
    </row>
    <row r="4045" spans="3:5" ht="15">
      <c r="C4045" s="386"/>
      <c r="E4045" s="386"/>
    </row>
    <row r="4046" spans="3:5" ht="15">
      <c r="C4046" s="386"/>
      <c r="E4046" s="386"/>
    </row>
    <row r="4047" spans="3:5" ht="15">
      <c r="C4047" s="386"/>
      <c r="E4047" s="386"/>
    </row>
    <row r="4048" spans="3:5" ht="15">
      <c r="C4048" s="386"/>
      <c r="E4048" s="386"/>
    </row>
    <row r="4049" spans="3:5" ht="15">
      <c r="C4049" s="386"/>
      <c r="E4049" s="386"/>
    </row>
    <row r="4050" spans="3:5" ht="15">
      <c r="C4050" s="386"/>
      <c r="E4050" s="386"/>
    </row>
    <row r="4051" spans="3:5" ht="15">
      <c r="C4051" s="386"/>
      <c r="E4051" s="386"/>
    </row>
    <row r="4052" spans="3:5" ht="15">
      <c r="C4052" s="386"/>
      <c r="E4052" s="386"/>
    </row>
    <row r="4053" spans="3:5" ht="15">
      <c r="C4053" s="386"/>
      <c r="E4053" s="386"/>
    </row>
    <row r="4054" spans="3:5" ht="15">
      <c r="C4054" s="386"/>
      <c r="E4054" s="386"/>
    </row>
    <row r="4055" spans="3:5" ht="15">
      <c r="C4055" s="386"/>
      <c r="E4055" s="386"/>
    </row>
    <row r="4056" spans="3:5" ht="15">
      <c r="C4056" s="386"/>
      <c r="E4056" s="386"/>
    </row>
    <row r="4057" spans="3:5" ht="15">
      <c r="C4057" s="386"/>
      <c r="E4057" s="386"/>
    </row>
    <row r="4058" spans="3:5" ht="15">
      <c r="C4058" s="386"/>
      <c r="E4058" s="386"/>
    </row>
    <row r="4059" spans="3:5" ht="15">
      <c r="C4059" s="386"/>
      <c r="E4059" s="386"/>
    </row>
    <row r="4060" spans="3:5" ht="15">
      <c r="C4060" s="386"/>
      <c r="E4060" s="386"/>
    </row>
    <row r="4061" spans="3:5" ht="15">
      <c r="C4061" s="386"/>
      <c r="E4061" s="386"/>
    </row>
    <row r="4062" spans="3:5" ht="15">
      <c r="C4062" s="386"/>
      <c r="E4062" s="386"/>
    </row>
    <row r="4063" spans="3:5" ht="15">
      <c r="C4063" s="386"/>
      <c r="E4063" s="386"/>
    </row>
    <row r="4064" spans="3:5" ht="15">
      <c r="C4064" s="386"/>
      <c r="E4064" s="386"/>
    </row>
    <row r="4065" spans="3:5" ht="15">
      <c r="C4065" s="386"/>
      <c r="E4065" s="386"/>
    </row>
    <row r="4066" spans="3:5" ht="15">
      <c r="C4066" s="386"/>
      <c r="E4066" s="386"/>
    </row>
    <row r="4067" spans="3:5" ht="15">
      <c r="C4067" s="386"/>
      <c r="E4067" s="386"/>
    </row>
    <row r="4068" spans="3:5" ht="15">
      <c r="C4068" s="386"/>
      <c r="E4068" s="386"/>
    </row>
    <row r="4069" spans="3:5" ht="15">
      <c r="C4069" s="386"/>
      <c r="E4069" s="386"/>
    </row>
    <row r="4070" spans="3:5" ht="15">
      <c r="C4070" s="386"/>
      <c r="E4070" s="386"/>
    </row>
    <row r="4071" spans="3:5" ht="15">
      <c r="C4071" s="386"/>
      <c r="E4071" s="386"/>
    </row>
    <row r="4072" spans="3:5" ht="15">
      <c r="C4072" s="386"/>
      <c r="E4072" s="386"/>
    </row>
    <row r="4073" spans="3:5" ht="15">
      <c r="C4073" s="386"/>
      <c r="E4073" s="386"/>
    </row>
    <row r="4074" spans="3:5" ht="15">
      <c r="C4074" s="386"/>
      <c r="E4074" s="386"/>
    </row>
    <row r="4075" spans="3:5" ht="15">
      <c r="C4075" s="386"/>
      <c r="E4075" s="386"/>
    </row>
    <row r="4076" spans="3:5" ht="15">
      <c r="C4076" s="386"/>
      <c r="E4076" s="386"/>
    </row>
    <row r="4077" spans="3:5" ht="15">
      <c r="C4077" s="386"/>
      <c r="E4077" s="386"/>
    </row>
    <row r="4078" spans="3:5" ht="15">
      <c r="C4078" s="386"/>
      <c r="E4078" s="386"/>
    </row>
    <row r="4079" spans="3:5" ht="15">
      <c r="C4079" s="386"/>
      <c r="E4079" s="386"/>
    </row>
    <row r="4080" spans="3:5" ht="15">
      <c r="C4080" s="386"/>
      <c r="E4080" s="386"/>
    </row>
    <row r="4081" spans="3:5" ht="15">
      <c r="C4081" s="386"/>
      <c r="E4081" s="386"/>
    </row>
    <row r="4082" spans="3:5" ht="15">
      <c r="C4082" s="386"/>
      <c r="E4082" s="386"/>
    </row>
    <row r="4083" spans="3:5" ht="15">
      <c r="C4083" s="386"/>
      <c r="E4083" s="386"/>
    </row>
    <row r="4084" spans="3:5" ht="15">
      <c r="C4084" s="386"/>
      <c r="E4084" s="386"/>
    </row>
    <row r="4085" spans="3:5" ht="15">
      <c r="C4085" s="386"/>
      <c r="E4085" s="386"/>
    </row>
    <row r="4086" spans="3:5" ht="15">
      <c r="C4086" s="386"/>
      <c r="E4086" s="386"/>
    </row>
    <row r="4087" spans="3:5" ht="15">
      <c r="C4087" s="386"/>
      <c r="E4087" s="386"/>
    </row>
    <row r="4088" spans="3:5" ht="15">
      <c r="C4088" s="386"/>
      <c r="E4088" s="386"/>
    </row>
    <row r="4089" spans="3:5" ht="15">
      <c r="C4089" s="386"/>
      <c r="E4089" s="386"/>
    </row>
    <row r="4090" spans="3:5" ht="15">
      <c r="C4090" s="386"/>
      <c r="E4090" s="386"/>
    </row>
    <row r="4091" spans="3:5" ht="15">
      <c r="C4091" s="386"/>
      <c r="E4091" s="386"/>
    </row>
    <row r="4092" spans="3:5" ht="15">
      <c r="C4092" s="386"/>
      <c r="E4092" s="386"/>
    </row>
    <row r="4093" spans="3:5" ht="15">
      <c r="C4093" s="386"/>
      <c r="E4093" s="386"/>
    </row>
    <row r="4094" spans="3:5" ht="15">
      <c r="C4094" s="386"/>
      <c r="E4094" s="386"/>
    </row>
    <row r="4095" spans="3:5" ht="15">
      <c r="C4095" s="386"/>
      <c r="E4095" s="386"/>
    </row>
    <row r="4096" spans="3:5" ht="15">
      <c r="C4096" s="386"/>
      <c r="E4096" s="386"/>
    </row>
    <row r="4097" spans="3:5" ht="15">
      <c r="C4097" s="386"/>
      <c r="E4097" s="386"/>
    </row>
    <row r="4098" spans="3:5" ht="15">
      <c r="C4098" s="386"/>
      <c r="E4098" s="386"/>
    </row>
    <row r="4099" spans="3:5" ht="15">
      <c r="C4099" s="386"/>
      <c r="E4099" s="386"/>
    </row>
    <row r="4100" spans="3:5" ht="15">
      <c r="C4100" s="386"/>
      <c r="E4100" s="386"/>
    </row>
    <row r="4101" spans="3:5" ht="15">
      <c r="C4101" s="386"/>
      <c r="E4101" s="386"/>
    </row>
    <row r="4102" spans="3:5" ht="15">
      <c r="C4102" s="386"/>
      <c r="E4102" s="386"/>
    </row>
    <row r="4103" spans="3:5" ht="15">
      <c r="C4103" s="386"/>
      <c r="E4103" s="386"/>
    </row>
    <row r="4104" spans="3:5" ht="15">
      <c r="C4104" s="386"/>
      <c r="E4104" s="386"/>
    </row>
    <row r="4105" spans="3:5" ht="15">
      <c r="C4105" s="386"/>
      <c r="E4105" s="386"/>
    </row>
    <row r="4106" spans="3:5" ht="15">
      <c r="C4106" s="386"/>
      <c r="E4106" s="386"/>
    </row>
    <row r="4107" spans="3:5" ht="15">
      <c r="C4107" s="386"/>
      <c r="E4107" s="386"/>
    </row>
    <row r="4108" spans="3:5" ht="15">
      <c r="C4108" s="386"/>
      <c r="E4108" s="386"/>
    </row>
    <row r="4109" spans="3:5" ht="15">
      <c r="C4109" s="386"/>
      <c r="E4109" s="386"/>
    </row>
    <row r="4110" spans="3:5" ht="15">
      <c r="C4110" s="386"/>
      <c r="E4110" s="386"/>
    </row>
    <row r="4111" spans="3:5" ht="15">
      <c r="C4111" s="386"/>
      <c r="E4111" s="386"/>
    </row>
    <row r="4112" spans="3:5" ht="15">
      <c r="C4112" s="386"/>
      <c r="E4112" s="386"/>
    </row>
    <row r="4113" spans="3:5" ht="15">
      <c r="C4113" s="386"/>
      <c r="E4113" s="386"/>
    </row>
    <row r="4114" spans="3:5" ht="15">
      <c r="C4114" s="386"/>
      <c r="E4114" s="386"/>
    </row>
    <row r="4115" spans="3:5" ht="15">
      <c r="C4115" s="386"/>
      <c r="E4115" s="386"/>
    </row>
    <row r="4116" spans="3:5" ht="15">
      <c r="C4116" s="386"/>
      <c r="E4116" s="386"/>
    </row>
    <row r="4117" spans="3:5" ht="15">
      <c r="C4117" s="386"/>
      <c r="E4117" s="386"/>
    </row>
    <row r="4118" spans="3:5" ht="15">
      <c r="C4118" s="386"/>
      <c r="E4118" s="386"/>
    </row>
    <row r="4119" spans="3:5" ht="15">
      <c r="C4119" s="386"/>
      <c r="E4119" s="386"/>
    </row>
    <row r="4120" spans="3:5" ht="15">
      <c r="C4120" s="386"/>
      <c r="E4120" s="386"/>
    </row>
    <row r="4121" spans="3:5" ht="15">
      <c r="C4121" s="386"/>
      <c r="E4121" s="386"/>
    </row>
    <row r="4122" spans="3:5" ht="15">
      <c r="C4122" s="386"/>
      <c r="E4122" s="386"/>
    </row>
    <row r="4123" spans="3:5" ht="15">
      <c r="C4123" s="386"/>
      <c r="E4123" s="386"/>
    </row>
    <row r="4124" spans="3:5" ht="15">
      <c r="C4124" s="386"/>
      <c r="E4124" s="386"/>
    </row>
    <row r="4125" spans="3:5" ht="15">
      <c r="C4125" s="386"/>
      <c r="E4125" s="386"/>
    </row>
    <row r="4126" spans="3:5" ht="15">
      <c r="C4126" s="386"/>
      <c r="E4126" s="386"/>
    </row>
    <row r="4127" spans="3:5" ht="15">
      <c r="C4127" s="386"/>
      <c r="E4127" s="386"/>
    </row>
    <row r="4128" spans="3:5" ht="15">
      <c r="C4128" s="386"/>
      <c r="E4128" s="386"/>
    </row>
    <row r="4129" spans="3:5" ht="15">
      <c r="C4129" s="386"/>
      <c r="E4129" s="386"/>
    </row>
    <row r="4130" spans="3:5" ht="15">
      <c r="C4130" s="386"/>
      <c r="E4130" s="386"/>
    </row>
    <row r="4131" spans="3:5" ht="15">
      <c r="C4131" s="386"/>
      <c r="E4131" s="386"/>
    </row>
    <row r="4132" spans="3:5" ht="15">
      <c r="C4132" s="386"/>
      <c r="E4132" s="386"/>
    </row>
    <row r="4133" spans="3:5" ht="15">
      <c r="C4133" s="386"/>
      <c r="E4133" s="386"/>
    </row>
    <row r="4134" spans="3:5" ht="15">
      <c r="C4134" s="386"/>
      <c r="E4134" s="386"/>
    </row>
    <row r="4135" spans="3:5" ht="15">
      <c r="C4135" s="386"/>
      <c r="E4135" s="386"/>
    </row>
    <row r="4136" spans="3:5" ht="15">
      <c r="C4136" s="386"/>
      <c r="E4136" s="386"/>
    </row>
    <row r="4137" spans="3:5" ht="15">
      <c r="C4137" s="386"/>
      <c r="E4137" s="386"/>
    </row>
    <row r="4138" spans="3:5" ht="15">
      <c r="C4138" s="386"/>
      <c r="E4138" s="386"/>
    </row>
    <row r="4139" spans="3:5" ht="15">
      <c r="C4139" s="386"/>
      <c r="E4139" s="386"/>
    </row>
    <row r="4140" spans="3:5" ht="15">
      <c r="C4140" s="386"/>
      <c r="E4140" s="386"/>
    </row>
    <row r="4141" spans="3:5" ht="15">
      <c r="C4141" s="386"/>
      <c r="E4141" s="386"/>
    </row>
    <row r="4142" spans="3:5" ht="15">
      <c r="C4142" s="386"/>
      <c r="E4142" s="386"/>
    </row>
    <row r="4143" spans="3:5" ht="15">
      <c r="C4143" s="386"/>
      <c r="E4143" s="386"/>
    </row>
    <row r="4144" spans="3:5" ht="15">
      <c r="C4144" s="386"/>
      <c r="E4144" s="386"/>
    </row>
    <row r="4145" spans="3:5" ht="15">
      <c r="C4145" s="386"/>
      <c r="E4145" s="386"/>
    </row>
    <row r="4146" spans="3:5" ht="15">
      <c r="C4146" s="386"/>
      <c r="E4146" s="386"/>
    </row>
    <row r="4147" spans="3:5" ht="15">
      <c r="C4147" s="386"/>
      <c r="E4147" s="386"/>
    </row>
    <row r="4148" spans="3:5" ht="15">
      <c r="C4148" s="386"/>
      <c r="E4148" s="386"/>
    </row>
    <row r="4149" spans="3:5" ht="15">
      <c r="C4149" s="386"/>
      <c r="E4149" s="386"/>
    </row>
    <row r="4150" spans="3:5" ht="15">
      <c r="C4150" s="386"/>
      <c r="E4150" s="386"/>
    </row>
    <row r="4151" spans="3:5" ht="15">
      <c r="C4151" s="386"/>
      <c r="E4151" s="386"/>
    </row>
    <row r="4152" spans="3:5" ht="15">
      <c r="C4152" s="386"/>
      <c r="E4152" s="386"/>
    </row>
    <row r="4153" spans="3:5" ht="15">
      <c r="C4153" s="386"/>
      <c r="E4153" s="386"/>
    </row>
    <row r="4154" spans="3:5" ht="15">
      <c r="C4154" s="386"/>
      <c r="E4154" s="386"/>
    </row>
    <row r="4155" spans="3:5" ht="15">
      <c r="C4155" s="386"/>
      <c r="E4155" s="386"/>
    </row>
    <row r="4156" spans="3:5" ht="15">
      <c r="C4156" s="386"/>
      <c r="E4156" s="386"/>
    </row>
    <row r="4157" spans="3:5" ht="15">
      <c r="C4157" s="386"/>
      <c r="E4157" s="386"/>
    </row>
    <row r="4158" spans="3:5" ht="15">
      <c r="C4158" s="386"/>
      <c r="E4158" s="386"/>
    </row>
    <row r="4159" spans="3:5" ht="15">
      <c r="C4159" s="386"/>
      <c r="E4159" s="386"/>
    </row>
    <row r="4160" spans="3:5" ht="15">
      <c r="C4160" s="386"/>
      <c r="E4160" s="386"/>
    </row>
    <row r="4161" spans="3:5" ht="15">
      <c r="C4161" s="386"/>
      <c r="E4161" s="386"/>
    </row>
    <row r="4162" spans="3:5" ht="15">
      <c r="C4162" s="386"/>
      <c r="E4162" s="386"/>
    </row>
    <row r="4163" spans="3:5" ht="15">
      <c r="C4163" s="386"/>
      <c r="E4163" s="386"/>
    </row>
    <row r="4164" spans="3:5" ht="15">
      <c r="C4164" s="386"/>
      <c r="E4164" s="386"/>
    </row>
    <row r="4165" spans="3:5" ht="15">
      <c r="C4165" s="386"/>
      <c r="E4165" s="386"/>
    </row>
    <row r="4166" spans="3:5" ht="15">
      <c r="C4166" s="386"/>
      <c r="E4166" s="386"/>
    </row>
    <row r="4167" spans="3:5" ht="15">
      <c r="C4167" s="386"/>
      <c r="E4167" s="386"/>
    </row>
    <row r="4168" spans="3:5" ht="15">
      <c r="C4168" s="386"/>
      <c r="E4168" s="386"/>
    </row>
    <row r="4169" spans="3:5" ht="15">
      <c r="C4169" s="386"/>
      <c r="E4169" s="386"/>
    </row>
    <row r="4170" spans="3:5" ht="15">
      <c r="C4170" s="386"/>
      <c r="E4170" s="386"/>
    </row>
    <row r="4171" spans="3:5" ht="15">
      <c r="C4171" s="386"/>
      <c r="E4171" s="386"/>
    </row>
    <row r="4172" spans="3:5" ht="15">
      <c r="C4172" s="386"/>
      <c r="E4172" s="386"/>
    </row>
    <row r="4173" spans="3:5" ht="15">
      <c r="C4173" s="386"/>
      <c r="E4173" s="386"/>
    </row>
    <row r="4174" spans="3:5" ht="15">
      <c r="C4174" s="386"/>
      <c r="E4174" s="386"/>
    </row>
    <row r="4175" spans="3:5" ht="15">
      <c r="C4175" s="386"/>
      <c r="E4175" s="386"/>
    </row>
    <row r="4176" spans="3:5" ht="15">
      <c r="C4176" s="386"/>
      <c r="E4176" s="386"/>
    </row>
    <row r="4177" spans="3:5" ht="15">
      <c r="C4177" s="386"/>
      <c r="E4177" s="386"/>
    </row>
    <row r="4178" spans="3:5" ht="15">
      <c r="C4178" s="386"/>
      <c r="E4178" s="386"/>
    </row>
    <row r="4179" spans="3:5" ht="15">
      <c r="C4179" s="386"/>
      <c r="E4179" s="386"/>
    </row>
    <row r="4180" spans="3:5" ht="15">
      <c r="C4180" s="386"/>
      <c r="E4180" s="386"/>
    </row>
    <row r="4181" spans="3:5" ht="15">
      <c r="C4181" s="386"/>
      <c r="E4181" s="386"/>
    </row>
    <row r="4182" spans="3:5" ht="15">
      <c r="C4182" s="386"/>
      <c r="E4182" s="386"/>
    </row>
    <row r="4183" spans="3:5" ht="15">
      <c r="C4183" s="386"/>
      <c r="E4183" s="386"/>
    </row>
    <row r="4184" spans="3:5" ht="15">
      <c r="C4184" s="386"/>
      <c r="E4184" s="386"/>
    </row>
    <row r="4185" spans="3:5" ht="15">
      <c r="C4185" s="386"/>
      <c r="E4185" s="386"/>
    </row>
    <row r="4186" spans="3:5" ht="15">
      <c r="C4186" s="386"/>
      <c r="E4186" s="386"/>
    </row>
    <row r="4187" spans="3:5" ht="15">
      <c r="C4187" s="386"/>
      <c r="E4187" s="386"/>
    </row>
    <row r="4188" spans="3:5" ht="15">
      <c r="C4188" s="386"/>
      <c r="E4188" s="386"/>
    </row>
    <row r="4189" spans="3:5" ht="15">
      <c r="C4189" s="386"/>
      <c r="E4189" s="386"/>
    </row>
    <row r="4190" spans="3:5" ht="15">
      <c r="C4190" s="386"/>
      <c r="E4190" s="386"/>
    </row>
    <row r="4191" spans="3:5" ht="15">
      <c r="C4191" s="386"/>
      <c r="E4191" s="386"/>
    </row>
    <row r="4192" spans="3:5" ht="15">
      <c r="C4192" s="386"/>
      <c r="E4192" s="386"/>
    </row>
    <row r="4193" spans="3:5" ht="15">
      <c r="C4193" s="386"/>
      <c r="E4193" s="386"/>
    </row>
    <row r="4194" spans="3:5" ht="15">
      <c r="C4194" s="386"/>
      <c r="E4194" s="386"/>
    </row>
    <row r="4195" spans="3:5" ht="15">
      <c r="C4195" s="386"/>
      <c r="E4195" s="386"/>
    </row>
    <row r="4196" spans="3:5" ht="15">
      <c r="C4196" s="386"/>
      <c r="E4196" s="386"/>
    </row>
    <row r="4197" spans="3:5" ht="15">
      <c r="C4197" s="386"/>
      <c r="E4197" s="386"/>
    </row>
    <row r="4198" spans="3:5" ht="15">
      <c r="C4198" s="386"/>
      <c r="E4198" s="386"/>
    </row>
    <row r="4199" spans="3:5" ht="15">
      <c r="C4199" s="386"/>
      <c r="E4199" s="386"/>
    </row>
    <row r="4200" spans="3:5" ht="15">
      <c r="C4200" s="386"/>
      <c r="E4200" s="386"/>
    </row>
    <row r="4201" spans="3:5" ht="15">
      <c r="C4201" s="386"/>
      <c r="E4201" s="386"/>
    </row>
    <row r="4202" spans="3:5" ht="15">
      <c r="C4202" s="386"/>
      <c r="E4202" s="386"/>
    </row>
    <row r="4203" spans="3:5" ht="15">
      <c r="C4203" s="386"/>
      <c r="E4203" s="386"/>
    </row>
    <row r="4204" spans="3:5" ht="15">
      <c r="C4204" s="386"/>
      <c r="E4204" s="386"/>
    </row>
    <row r="4205" spans="3:5" ht="15">
      <c r="C4205" s="386"/>
      <c r="E4205" s="386"/>
    </row>
    <row r="4206" spans="3:5" ht="15">
      <c r="C4206" s="386"/>
      <c r="E4206" s="386"/>
    </row>
    <row r="4207" spans="3:5" ht="15">
      <c r="C4207" s="386"/>
      <c r="E4207" s="386"/>
    </row>
    <row r="4208" spans="3:5" ht="15">
      <c r="C4208" s="386"/>
      <c r="E4208" s="386"/>
    </row>
    <row r="4209" spans="3:5" ht="15">
      <c r="C4209" s="386"/>
      <c r="E4209" s="386"/>
    </row>
    <row r="4210" spans="3:5" ht="15">
      <c r="C4210" s="386"/>
      <c r="E4210" s="386"/>
    </row>
    <row r="4211" spans="3:5" ht="15">
      <c r="C4211" s="386"/>
      <c r="E4211" s="386"/>
    </row>
    <row r="4212" spans="3:5" ht="15">
      <c r="C4212" s="386"/>
      <c r="E4212" s="386"/>
    </row>
    <row r="4213" spans="3:5" ht="15">
      <c r="C4213" s="386"/>
      <c r="E4213" s="386"/>
    </row>
    <row r="4214" spans="3:5" ht="15">
      <c r="C4214" s="386"/>
      <c r="E4214" s="386"/>
    </row>
    <row r="4215" spans="3:5" ht="15">
      <c r="C4215" s="386"/>
      <c r="E4215" s="386"/>
    </row>
    <row r="4216" spans="3:5" ht="15">
      <c r="C4216" s="386"/>
      <c r="E4216" s="386"/>
    </row>
    <row r="4217" spans="3:5" ht="15">
      <c r="C4217" s="386"/>
      <c r="E4217" s="386"/>
    </row>
    <row r="4218" spans="3:5" ht="15">
      <c r="C4218" s="386"/>
      <c r="E4218" s="386"/>
    </row>
    <row r="4219" spans="3:5" ht="15">
      <c r="C4219" s="386"/>
      <c r="E4219" s="386"/>
    </row>
    <row r="4220" spans="3:5" ht="15">
      <c r="C4220" s="386"/>
      <c r="E4220" s="386"/>
    </row>
    <row r="4221" spans="3:5" ht="15">
      <c r="C4221" s="386"/>
      <c r="E4221" s="386"/>
    </row>
    <row r="4222" spans="3:5" ht="15">
      <c r="C4222" s="386"/>
      <c r="E4222" s="386"/>
    </row>
    <row r="4223" spans="3:5" ht="15">
      <c r="C4223" s="386"/>
      <c r="E4223" s="386"/>
    </row>
    <row r="4224" spans="3:5" ht="15">
      <c r="C4224" s="386"/>
      <c r="E4224" s="386"/>
    </row>
    <row r="4225" spans="3:5" ht="15">
      <c r="C4225" s="386"/>
      <c r="E4225" s="386"/>
    </row>
    <row r="4226" spans="3:5" ht="15">
      <c r="C4226" s="386"/>
      <c r="E4226" s="386"/>
    </row>
    <row r="4227" spans="3:5" ht="15">
      <c r="C4227" s="386"/>
      <c r="E4227" s="386"/>
    </row>
    <row r="4228" spans="3:5" ht="15">
      <c r="C4228" s="386"/>
      <c r="E4228" s="386"/>
    </row>
    <row r="4229" spans="3:5" ht="15">
      <c r="C4229" s="386"/>
      <c r="E4229" s="386"/>
    </row>
    <row r="4230" spans="3:5" ht="15">
      <c r="C4230" s="386"/>
      <c r="E4230" s="386"/>
    </row>
    <row r="4231" spans="3:5" ht="15">
      <c r="C4231" s="386"/>
      <c r="E4231" s="386"/>
    </row>
    <row r="4232" spans="3:5" ht="15">
      <c r="C4232" s="386"/>
      <c r="E4232" s="386"/>
    </row>
    <row r="4233" spans="3:5" ht="15">
      <c r="C4233" s="386"/>
      <c r="E4233" s="386"/>
    </row>
    <row r="4234" spans="3:5" ht="15">
      <c r="C4234" s="386"/>
      <c r="E4234" s="386"/>
    </row>
    <row r="4235" spans="3:5" ht="15">
      <c r="C4235" s="386"/>
      <c r="E4235" s="386"/>
    </row>
    <row r="4236" spans="3:5" ht="15">
      <c r="C4236" s="386"/>
      <c r="E4236" s="386"/>
    </row>
    <row r="4237" spans="3:5" ht="15">
      <c r="C4237" s="386"/>
      <c r="E4237" s="386"/>
    </row>
    <row r="4238" spans="3:5" ht="15">
      <c r="C4238" s="386"/>
      <c r="E4238" s="386"/>
    </row>
    <row r="4239" spans="3:5" ht="15">
      <c r="C4239" s="386"/>
      <c r="E4239" s="386"/>
    </row>
    <row r="4240" spans="3:5" ht="15">
      <c r="C4240" s="386"/>
      <c r="E4240" s="386"/>
    </row>
    <row r="4241" spans="3:5" ht="15">
      <c r="C4241" s="386"/>
      <c r="E4241" s="386"/>
    </row>
    <row r="4242" spans="3:5" ht="15">
      <c r="C4242" s="386"/>
      <c r="E4242" s="386"/>
    </row>
    <row r="4243" spans="3:5" ht="15">
      <c r="C4243" s="386"/>
      <c r="E4243" s="386"/>
    </row>
    <row r="4244" spans="3:5" ht="15">
      <c r="C4244" s="386"/>
      <c r="E4244" s="386"/>
    </row>
    <row r="4245" spans="3:5" ht="15">
      <c r="C4245" s="386"/>
      <c r="E4245" s="386"/>
    </row>
    <row r="4246" spans="3:5" ht="15">
      <c r="C4246" s="386"/>
      <c r="E4246" s="386"/>
    </row>
    <row r="4247" spans="3:5" ht="15">
      <c r="C4247" s="386"/>
      <c r="E4247" s="386"/>
    </row>
    <row r="4248" spans="3:5" ht="15">
      <c r="C4248" s="386"/>
      <c r="E4248" s="386"/>
    </row>
    <row r="4249" spans="3:5" ht="15">
      <c r="C4249" s="386"/>
      <c r="E4249" s="386"/>
    </row>
    <row r="4250" spans="3:5" ht="15">
      <c r="C4250" s="386"/>
      <c r="E4250" s="386"/>
    </row>
    <row r="4251" spans="3:5" ht="15">
      <c r="C4251" s="386"/>
      <c r="E4251" s="386"/>
    </row>
    <row r="4252" spans="3:5" ht="15">
      <c r="C4252" s="386"/>
      <c r="E4252" s="386"/>
    </row>
    <row r="4253" spans="3:5" ht="15">
      <c r="C4253" s="386"/>
      <c r="E4253" s="386"/>
    </row>
    <row r="4254" spans="3:5" ht="15">
      <c r="C4254" s="386"/>
      <c r="E4254" s="386"/>
    </row>
    <row r="4255" spans="3:5" ht="15">
      <c r="C4255" s="386"/>
      <c r="E4255" s="386"/>
    </row>
    <row r="4256" spans="3:5" ht="15">
      <c r="C4256" s="386"/>
      <c r="E4256" s="386"/>
    </row>
    <row r="4257" spans="3:5" ht="15">
      <c r="C4257" s="386"/>
      <c r="E4257" s="386"/>
    </row>
    <row r="4258" spans="3:5" ht="15">
      <c r="C4258" s="386"/>
      <c r="E4258" s="386"/>
    </row>
    <row r="4259" spans="3:5" ht="15">
      <c r="C4259" s="386"/>
      <c r="E4259" s="386"/>
    </row>
    <row r="4260" spans="3:5" ht="15">
      <c r="C4260" s="386"/>
      <c r="E4260" s="386"/>
    </row>
    <row r="4261" spans="3:5" ht="15">
      <c r="C4261" s="386"/>
      <c r="E4261" s="386"/>
    </row>
    <row r="4262" spans="3:5" ht="15">
      <c r="C4262" s="386"/>
      <c r="E4262" s="386"/>
    </row>
    <row r="4263" spans="3:5" ht="15">
      <c r="C4263" s="386"/>
      <c r="E4263" s="386"/>
    </row>
    <row r="4264" spans="3:5" ht="15">
      <c r="C4264" s="386"/>
      <c r="E4264" s="386"/>
    </row>
    <row r="4265" spans="3:5" ht="15">
      <c r="C4265" s="386"/>
      <c r="E4265" s="386"/>
    </row>
    <row r="4266" spans="3:5" ht="15">
      <c r="C4266" s="386"/>
      <c r="E4266" s="386"/>
    </row>
    <row r="4267" spans="3:5" ht="15">
      <c r="C4267" s="386"/>
      <c r="E4267" s="386"/>
    </row>
    <row r="4268" spans="3:5" ht="15">
      <c r="C4268" s="386"/>
      <c r="E4268" s="386"/>
    </row>
    <row r="4269" spans="3:5" ht="15">
      <c r="C4269" s="386"/>
      <c r="E4269" s="386"/>
    </row>
    <row r="4270" spans="3:5" ht="15">
      <c r="C4270" s="386"/>
      <c r="E4270" s="386"/>
    </row>
    <row r="4271" spans="3:5" ht="15">
      <c r="C4271" s="386"/>
      <c r="E4271" s="386"/>
    </row>
    <row r="4272" spans="3:5" ht="15">
      <c r="C4272" s="386"/>
      <c r="E4272" s="386"/>
    </row>
    <row r="4273" spans="3:5" ht="15">
      <c r="C4273" s="386"/>
      <c r="E4273" s="386"/>
    </row>
    <row r="4274" spans="3:5" ht="15">
      <c r="C4274" s="386"/>
      <c r="E4274" s="386"/>
    </row>
    <row r="4275" spans="3:5" ht="15">
      <c r="C4275" s="386"/>
      <c r="E4275" s="386"/>
    </row>
    <row r="4276" spans="3:5" ht="15">
      <c r="C4276" s="386"/>
      <c r="E4276" s="386"/>
    </row>
    <row r="4277" spans="3:5" ht="15">
      <c r="C4277" s="386"/>
      <c r="E4277" s="386"/>
    </row>
    <row r="4278" spans="3:5" ht="15">
      <c r="C4278" s="386"/>
      <c r="E4278" s="386"/>
    </row>
    <row r="4279" spans="3:5" ht="15">
      <c r="C4279" s="386"/>
      <c r="E4279" s="386"/>
    </row>
    <row r="4280" spans="3:5" ht="15">
      <c r="C4280" s="386"/>
      <c r="E4280" s="386"/>
    </row>
    <row r="4281" spans="3:5" ht="15">
      <c r="C4281" s="386"/>
      <c r="E4281" s="386"/>
    </row>
    <row r="4282" spans="3:5" ht="15">
      <c r="C4282" s="386"/>
      <c r="E4282" s="386"/>
    </row>
    <row r="4283" spans="3:5" ht="15">
      <c r="C4283" s="386"/>
      <c r="E4283" s="386"/>
    </row>
    <row r="4284" spans="3:5" ht="15">
      <c r="C4284" s="386"/>
      <c r="E4284" s="386"/>
    </row>
    <row r="4285" spans="3:5" ht="15">
      <c r="C4285" s="386"/>
      <c r="E4285" s="386"/>
    </row>
    <row r="4286" spans="3:5" ht="15">
      <c r="C4286" s="386"/>
      <c r="E4286" s="386"/>
    </row>
    <row r="4287" spans="3:5" ht="15">
      <c r="C4287" s="386"/>
      <c r="E4287" s="386"/>
    </row>
    <row r="4288" spans="3:5" ht="15">
      <c r="C4288" s="386"/>
      <c r="E4288" s="386"/>
    </row>
    <row r="4289" spans="3:5" ht="15">
      <c r="C4289" s="386"/>
      <c r="E4289" s="386"/>
    </row>
    <row r="4290" spans="3:5" ht="15">
      <c r="C4290" s="386"/>
      <c r="E4290" s="386"/>
    </row>
    <row r="4291" spans="3:5" ht="15">
      <c r="C4291" s="386"/>
      <c r="E4291" s="386"/>
    </row>
    <row r="4292" spans="3:5" ht="15">
      <c r="C4292" s="386"/>
      <c r="E4292" s="386"/>
    </row>
    <row r="4293" spans="3:5" ht="15">
      <c r="C4293" s="386"/>
      <c r="E4293" s="386"/>
    </row>
    <row r="4294" spans="3:5" ht="15">
      <c r="C4294" s="386"/>
      <c r="E4294" s="386"/>
    </row>
    <row r="4295" spans="3:5" ht="15">
      <c r="C4295" s="386"/>
      <c r="E4295" s="386"/>
    </row>
    <row r="4296" spans="3:5" ht="15">
      <c r="C4296" s="386"/>
      <c r="E4296" s="386"/>
    </row>
    <row r="4297" spans="3:5" ht="15">
      <c r="C4297" s="386"/>
      <c r="E4297" s="386"/>
    </row>
    <row r="4298" spans="3:5" ht="15">
      <c r="C4298" s="386"/>
      <c r="E4298" s="386"/>
    </row>
    <row r="4299" spans="3:5" ht="15">
      <c r="C4299" s="386"/>
      <c r="E4299" s="386"/>
    </row>
    <row r="4300" spans="3:5" ht="15">
      <c r="C4300" s="386"/>
      <c r="E4300" s="386"/>
    </row>
    <row r="4301" spans="3:5" ht="15">
      <c r="C4301" s="386"/>
      <c r="E4301" s="386"/>
    </row>
    <row r="4302" spans="3:5" ht="15">
      <c r="C4302" s="386"/>
      <c r="E4302" s="386"/>
    </row>
    <row r="4303" spans="3:5" ht="15">
      <c r="C4303" s="386"/>
      <c r="E4303" s="386"/>
    </row>
    <row r="4304" spans="3:5" ht="15">
      <c r="C4304" s="386"/>
      <c r="E4304" s="386"/>
    </row>
    <row r="4305" spans="3:5" ht="15">
      <c r="C4305" s="386"/>
      <c r="E4305" s="386"/>
    </row>
    <row r="4306" spans="3:5" ht="15">
      <c r="C4306" s="386"/>
      <c r="E4306" s="386"/>
    </row>
    <row r="4307" spans="3:5" ht="15">
      <c r="C4307" s="386"/>
      <c r="E4307" s="386"/>
    </row>
    <row r="4308" spans="3:5" ht="15">
      <c r="C4308" s="386"/>
      <c r="E4308" s="386"/>
    </row>
    <row r="4309" spans="3:5" ht="15">
      <c r="C4309" s="386"/>
      <c r="E4309" s="386"/>
    </row>
    <row r="4310" spans="3:5" ht="15">
      <c r="C4310" s="386"/>
      <c r="E4310" s="386"/>
    </row>
    <row r="4311" spans="3:5" ht="15">
      <c r="C4311" s="386"/>
      <c r="E4311" s="386"/>
    </row>
    <row r="4312" spans="3:5" ht="15">
      <c r="C4312" s="386"/>
      <c r="E4312" s="386"/>
    </row>
    <row r="4313" spans="3:5" ht="15">
      <c r="C4313" s="386"/>
      <c r="E4313" s="386"/>
    </row>
    <row r="4314" spans="3:5" ht="15">
      <c r="C4314" s="386"/>
      <c r="E4314" s="386"/>
    </row>
    <row r="4315" spans="3:5" ht="15">
      <c r="C4315" s="386"/>
      <c r="E4315" s="386"/>
    </row>
    <row r="4316" spans="3:5" ht="15">
      <c r="C4316" s="386"/>
      <c r="E4316" s="386"/>
    </row>
    <row r="4317" spans="3:5" ht="15">
      <c r="C4317" s="386"/>
      <c r="E4317" s="386"/>
    </row>
    <row r="4318" spans="3:5" ht="15">
      <c r="C4318" s="386"/>
      <c r="E4318" s="386"/>
    </row>
    <row r="4319" spans="3:5" ht="15">
      <c r="C4319" s="386"/>
      <c r="E4319" s="386"/>
    </row>
    <row r="4320" spans="3:5" ht="15">
      <c r="C4320" s="386"/>
      <c r="E4320" s="386"/>
    </row>
    <row r="4321" spans="3:5" ht="15">
      <c r="C4321" s="386"/>
      <c r="E4321" s="386"/>
    </row>
    <row r="4322" spans="3:5" ht="15">
      <c r="C4322" s="386"/>
      <c r="E4322" s="386"/>
    </row>
    <row r="4323" spans="3:5" ht="15">
      <c r="C4323" s="386"/>
      <c r="E4323" s="386"/>
    </row>
    <row r="4324" spans="3:5" ht="15">
      <c r="C4324" s="386"/>
      <c r="E4324" s="386"/>
    </row>
    <row r="4325" spans="3:5" ht="15">
      <c r="C4325" s="386"/>
      <c r="E4325" s="386"/>
    </row>
    <row r="4326" spans="3:5" ht="15">
      <c r="C4326" s="386"/>
      <c r="E4326" s="386"/>
    </row>
    <row r="4327" spans="3:5" ht="15">
      <c r="C4327" s="386"/>
      <c r="E4327" s="386"/>
    </row>
    <row r="4328" spans="3:5" ht="15">
      <c r="C4328" s="386"/>
      <c r="E4328" s="386"/>
    </row>
    <row r="4329" spans="3:5" ht="15">
      <c r="C4329" s="386"/>
      <c r="E4329" s="386"/>
    </row>
    <row r="4330" spans="3:5" ht="15">
      <c r="C4330" s="386"/>
      <c r="E4330" s="386"/>
    </row>
    <row r="4331" spans="3:5" ht="15">
      <c r="C4331" s="386"/>
      <c r="E4331" s="386"/>
    </row>
    <row r="4332" spans="3:5" ht="15">
      <c r="C4332" s="386"/>
      <c r="E4332" s="386"/>
    </row>
    <row r="4333" spans="3:5" ht="15">
      <c r="C4333" s="386"/>
      <c r="E4333" s="386"/>
    </row>
    <row r="4334" spans="3:5" ht="15">
      <c r="C4334" s="386"/>
      <c r="E4334" s="386"/>
    </row>
    <row r="4335" spans="3:5" ht="15">
      <c r="C4335" s="386"/>
      <c r="E4335" s="386"/>
    </row>
    <row r="4336" spans="3:5" ht="15">
      <c r="C4336" s="386"/>
      <c r="E4336" s="386"/>
    </row>
    <row r="4337" spans="3:5" ht="15">
      <c r="C4337" s="386"/>
      <c r="E4337" s="386"/>
    </row>
    <row r="4338" spans="3:5" ht="15">
      <c r="C4338" s="386"/>
      <c r="E4338" s="386"/>
    </row>
    <row r="4339" spans="3:5" ht="15">
      <c r="C4339" s="386"/>
      <c r="E4339" s="386"/>
    </row>
    <row r="4340" spans="3:5" ht="15">
      <c r="C4340" s="386"/>
      <c r="E4340" s="386"/>
    </row>
    <row r="4341" spans="3:5" ht="15">
      <c r="C4341" s="386"/>
      <c r="E4341" s="386"/>
    </row>
    <row r="4342" spans="3:5" ht="15">
      <c r="C4342" s="386"/>
      <c r="E4342" s="386"/>
    </row>
    <row r="4343" spans="3:5" ht="15">
      <c r="C4343" s="386"/>
      <c r="E4343" s="386"/>
    </row>
    <row r="4344" spans="3:5" ht="15">
      <c r="C4344" s="386"/>
      <c r="E4344" s="386"/>
    </row>
    <row r="4345" spans="3:5" ht="15">
      <c r="C4345" s="386"/>
      <c r="E4345" s="386"/>
    </row>
    <row r="4346" spans="3:5" ht="15">
      <c r="C4346" s="386"/>
      <c r="E4346" s="386"/>
    </row>
    <row r="4347" spans="3:5" ht="15">
      <c r="C4347" s="386"/>
      <c r="E4347" s="386"/>
    </row>
    <row r="4348" spans="3:5" ht="15">
      <c r="C4348" s="386"/>
      <c r="E4348" s="386"/>
    </row>
    <row r="4349" spans="3:5" ht="15">
      <c r="C4349" s="386"/>
      <c r="E4349" s="386"/>
    </row>
    <row r="4350" spans="3:5" ht="15">
      <c r="C4350" s="386"/>
      <c r="E4350" s="386"/>
    </row>
    <row r="4351" spans="3:5" ht="15">
      <c r="C4351" s="386"/>
      <c r="E4351" s="386"/>
    </row>
    <row r="4352" spans="3:5" ht="15">
      <c r="C4352" s="386"/>
      <c r="E4352" s="386"/>
    </row>
    <row r="4353" spans="3:5" ht="15">
      <c r="C4353" s="386"/>
      <c r="E4353" s="386"/>
    </row>
  </sheetData>
  <sheetProtection/>
  <mergeCells count="7">
    <mergeCell ref="I26:K26"/>
    <mergeCell ref="I27:K27"/>
    <mergeCell ref="I29:K29"/>
    <mergeCell ref="I28:K28"/>
    <mergeCell ref="D1:J1"/>
    <mergeCell ref="C18:H18"/>
    <mergeCell ref="F14:L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R296"/>
  <sheetViews>
    <sheetView zoomScalePageLayoutView="0" workbookViewId="0" topLeftCell="A1">
      <selection activeCell="D178" sqref="D177:D178"/>
    </sheetView>
  </sheetViews>
  <sheetFormatPr defaultColWidth="11.421875" defaultRowHeight="15"/>
  <cols>
    <col min="1" max="1" width="4.421875" style="1" bestFit="1" customWidth="1"/>
    <col min="2" max="2" width="17.00390625" style="1" bestFit="1" customWidth="1"/>
    <col min="3" max="3" width="52.57421875" style="1" bestFit="1" customWidth="1"/>
    <col min="4" max="4" width="12.7109375" style="1" bestFit="1" customWidth="1"/>
    <col min="5" max="5" width="10.421875" style="1" bestFit="1" customWidth="1"/>
    <col min="6" max="6" width="6.421875" style="1" bestFit="1" customWidth="1"/>
    <col min="7" max="7" width="6.140625" style="1" bestFit="1" customWidth="1"/>
    <col min="8" max="8" width="9.421875" style="1" bestFit="1" customWidth="1"/>
    <col min="9" max="9" width="7.140625" style="1" bestFit="1" customWidth="1"/>
    <col min="10" max="10" width="7.8515625" style="1" bestFit="1" customWidth="1"/>
    <col min="11" max="11" width="6.7109375" style="1" bestFit="1" customWidth="1"/>
    <col min="12" max="12" width="10.140625" style="1" bestFit="1" customWidth="1"/>
    <col min="13" max="13" width="3.57421875" style="1" bestFit="1" customWidth="1"/>
    <col min="14" max="14" width="21.00390625" style="1" bestFit="1" customWidth="1"/>
    <col min="15" max="15" width="86.28125" style="1" bestFit="1" customWidth="1"/>
    <col min="16" max="16" width="12.7109375" style="1" bestFit="1" customWidth="1"/>
    <col min="17" max="17" width="16.140625" style="1" bestFit="1" customWidth="1"/>
    <col min="18" max="18" width="6.421875" style="1" bestFit="1" customWidth="1"/>
    <col min="19" max="19" width="8.421875" style="1" bestFit="1" customWidth="1"/>
    <col min="20" max="20" width="9.421875" style="1" bestFit="1" customWidth="1"/>
    <col min="21" max="21" width="7.57421875" style="1" bestFit="1" customWidth="1"/>
    <col min="22" max="23" width="7.8515625" style="1" bestFit="1" customWidth="1"/>
    <col min="24" max="24" width="15.00390625" style="1" bestFit="1" customWidth="1"/>
    <col min="25" max="25" width="3.57421875" style="1" bestFit="1" customWidth="1"/>
    <col min="26" max="26" width="12.00390625" style="1" bestFit="1" customWidth="1"/>
    <col min="27" max="27" width="47.140625" style="1" bestFit="1" customWidth="1"/>
    <col min="28" max="28" width="12.00390625" style="1" bestFit="1" customWidth="1"/>
    <col min="29" max="29" width="10.28125" style="1" bestFit="1" customWidth="1"/>
    <col min="30" max="30" width="6.421875" style="1" bestFit="1" customWidth="1"/>
    <col min="31" max="31" width="6.140625" style="1" bestFit="1" customWidth="1"/>
    <col min="32" max="32" width="9.421875" style="1" bestFit="1" customWidth="1"/>
    <col min="33" max="33" width="7.00390625" style="1" bestFit="1" customWidth="1"/>
    <col min="34" max="34" width="7.8515625" style="1" bestFit="1" customWidth="1"/>
    <col min="35" max="35" width="6.140625" style="1" bestFit="1" customWidth="1"/>
    <col min="36" max="36" width="8.7109375" style="1" bestFit="1" customWidth="1"/>
    <col min="37" max="37" width="3.57421875" style="1" bestFit="1" customWidth="1"/>
    <col min="38" max="38" width="12.00390625" style="1" bestFit="1" customWidth="1"/>
    <col min="39" max="39" width="101.421875" style="1" bestFit="1" customWidth="1"/>
    <col min="40" max="40" width="12.00390625" style="1" bestFit="1" customWidth="1"/>
    <col min="41" max="41" width="10.28125" style="1" bestFit="1" customWidth="1"/>
    <col min="42" max="42" width="6.421875" style="1" bestFit="1" customWidth="1"/>
    <col min="43" max="43" width="6.140625" style="1" bestFit="1" customWidth="1"/>
    <col min="44" max="44" width="9.421875" style="1" bestFit="1" customWidth="1"/>
    <col min="45" max="45" width="5.8515625" style="1" bestFit="1" customWidth="1"/>
    <col min="46" max="46" width="7.8515625" style="1" bestFit="1" customWidth="1"/>
    <col min="47" max="47" width="5.421875" style="1" bestFit="1" customWidth="1"/>
    <col min="48" max="48" width="6.00390625" style="1" bestFit="1" customWidth="1"/>
    <col min="49" max="49" width="3.57421875" style="1" bestFit="1" customWidth="1"/>
    <col min="50" max="50" width="17.8515625" style="1" bestFit="1" customWidth="1"/>
    <col min="51" max="51" width="58.28125" style="1" bestFit="1" customWidth="1"/>
    <col min="52" max="52" width="12.00390625" style="1" bestFit="1" customWidth="1"/>
    <col min="53" max="53" width="10.28125" style="1" bestFit="1" customWidth="1"/>
    <col min="54" max="54" width="6.421875" style="1" bestFit="1" customWidth="1"/>
    <col min="55" max="55" width="6.140625" style="1" bestFit="1" customWidth="1"/>
    <col min="56" max="56" width="9.421875" style="1" bestFit="1" customWidth="1"/>
    <col min="57" max="57" width="8.00390625" style="1" bestFit="1" customWidth="1"/>
    <col min="58" max="58" width="7.8515625" style="1" bestFit="1" customWidth="1"/>
    <col min="59" max="59" width="7.57421875" style="1" bestFit="1" customWidth="1"/>
    <col min="60" max="60" width="10.140625" style="1" bestFit="1" customWidth="1"/>
    <col min="61" max="61" width="3.57421875" style="1" bestFit="1" customWidth="1"/>
    <col min="62" max="62" width="12.00390625" style="1" bestFit="1" customWidth="1"/>
    <col min="63" max="63" width="64.8515625" style="1" bestFit="1" customWidth="1"/>
    <col min="64" max="64" width="12.00390625" style="1" bestFit="1" customWidth="1"/>
    <col min="65" max="65" width="10.28125" style="1" bestFit="1" customWidth="1"/>
    <col min="66" max="66" width="6.421875" style="1" bestFit="1" customWidth="1"/>
    <col min="67" max="67" width="6.140625" style="1" bestFit="1" customWidth="1"/>
    <col min="68" max="68" width="9.421875" style="1" bestFit="1" customWidth="1"/>
    <col min="69" max="69" width="6.421875" style="1" bestFit="1" customWidth="1"/>
    <col min="70" max="70" width="7.8515625" style="1" bestFit="1" customWidth="1"/>
    <col min="71" max="71" width="6.421875" style="1" bestFit="1" customWidth="1"/>
    <col min="72" max="72" width="10.140625" style="1" bestFit="1" customWidth="1"/>
    <col min="73" max="73" width="3.57421875" style="1" bestFit="1" customWidth="1"/>
    <col min="74" max="74" width="14.140625" style="1" bestFit="1" customWidth="1"/>
    <col min="75" max="75" width="21.00390625" style="1" bestFit="1" customWidth="1"/>
    <col min="76" max="76" width="12.00390625" style="1" bestFit="1" customWidth="1"/>
    <col min="77" max="77" width="11.00390625" style="1" bestFit="1" customWidth="1"/>
    <col min="78" max="78" width="6.421875" style="1" bestFit="1" customWidth="1"/>
    <col min="79" max="79" width="6.140625" style="1" bestFit="1" customWidth="1"/>
    <col min="80" max="80" width="9.421875" style="1" bestFit="1" customWidth="1"/>
    <col min="81" max="81" width="6.140625" style="1" bestFit="1" customWidth="1"/>
    <col min="82" max="82" width="7.8515625" style="1" bestFit="1" customWidth="1"/>
    <col min="83" max="83" width="6.140625" style="1" bestFit="1" customWidth="1"/>
    <col min="84" max="84" width="8.7109375" style="1" bestFit="1" customWidth="1"/>
    <col min="85" max="85" width="3.57421875" style="1" bestFit="1" customWidth="1"/>
    <col min="86" max="86" width="12.00390625" style="1" bestFit="1" customWidth="1"/>
    <col min="87" max="87" width="40.28125" style="1" bestFit="1" customWidth="1"/>
    <col min="88" max="88" width="12.00390625" style="1" bestFit="1" customWidth="1"/>
    <col min="89" max="89" width="10.28125" style="1" bestFit="1" customWidth="1"/>
    <col min="90" max="90" width="6.421875" style="1" bestFit="1" customWidth="1"/>
    <col min="91" max="91" width="6.140625" style="1" bestFit="1" customWidth="1"/>
    <col min="92" max="92" width="9.421875" style="1" bestFit="1" customWidth="1"/>
    <col min="93" max="93" width="6.140625" style="1" bestFit="1" customWidth="1"/>
    <col min="94" max="94" width="7.8515625" style="1" bestFit="1" customWidth="1"/>
    <col min="95" max="95" width="6.140625" style="1" bestFit="1" customWidth="1"/>
    <col min="96" max="96" width="8.7109375" style="1" bestFit="1" customWidth="1"/>
    <col min="97" max="98" width="11.421875" style="1" customWidth="1"/>
    <col min="99" max="99" width="89.57421875" style="1" bestFit="1" customWidth="1"/>
    <col min="100" max="16384" width="11.421875" style="1" customWidth="1"/>
  </cols>
  <sheetData>
    <row r="1" spans="1:96" ht="43.5" customHeight="1">
      <c r="A1" s="80" t="s">
        <v>0</v>
      </c>
      <c r="B1" s="80" t="s">
        <v>1</v>
      </c>
      <c r="C1" s="81" t="s">
        <v>1093</v>
      </c>
      <c r="D1" s="82" t="s">
        <v>2</v>
      </c>
      <c r="E1" s="82" t="s">
        <v>3</v>
      </c>
      <c r="F1" s="82" t="s">
        <v>4</v>
      </c>
      <c r="G1" s="83" t="s">
        <v>5</v>
      </c>
      <c r="H1" s="84" t="s">
        <v>6</v>
      </c>
      <c r="I1" s="85" t="s">
        <v>7</v>
      </c>
      <c r="J1" s="86" t="s">
        <v>8</v>
      </c>
      <c r="K1" s="87" t="s">
        <v>9</v>
      </c>
      <c r="L1" s="88" t="s">
        <v>10</v>
      </c>
      <c r="M1" s="89" t="s">
        <v>0</v>
      </c>
      <c r="N1" s="89" t="s">
        <v>1</v>
      </c>
      <c r="O1" s="90" t="s">
        <v>1092</v>
      </c>
      <c r="P1" s="91" t="s">
        <v>2</v>
      </c>
      <c r="Q1" s="91" t="s">
        <v>3</v>
      </c>
      <c r="R1" s="91" t="s">
        <v>4</v>
      </c>
      <c r="S1" s="92" t="s">
        <v>5</v>
      </c>
      <c r="T1" s="93" t="s">
        <v>6</v>
      </c>
      <c r="U1" s="94" t="s">
        <v>7</v>
      </c>
      <c r="V1" s="95" t="s">
        <v>8</v>
      </c>
      <c r="W1" s="96" t="s">
        <v>9</v>
      </c>
      <c r="X1" s="97" t="s">
        <v>10</v>
      </c>
      <c r="Y1" s="98" t="s">
        <v>0</v>
      </c>
      <c r="Z1" s="98" t="s">
        <v>1</v>
      </c>
      <c r="AA1" s="99" t="s">
        <v>1091</v>
      </c>
      <c r="AB1" s="100" t="s">
        <v>2</v>
      </c>
      <c r="AC1" s="100" t="s">
        <v>3</v>
      </c>
      <c r="AD1" s="100" t="s">
        <v>4</v>
      </c>
      <c r="AE1" s="101" t="s">
        <v>5</v>
      </c>
      <c r="AF1" s="102" t="s">
        <v>6</v>
      </c>
      <c r="AG1" s="103" t="s">
        <v>7</v>
      </c>
      <c r="AH1" s="104" t="s">
        <v>8</v>
      </c>
      <c r="AI1" s="103" t="s">
        <v>9</v>
      </c>
      <c r="AJ1" s="104" t="s">
        <v>10</v>
      </c>
      <c r="AK1" s="105" t="s">
        <v>0</v>
      </c>
      <c r="AL1" s="105" t="s">
        <v>1</v>
      </c>
      <c r="AM1" s="106" t="s">
        <v>1090</v>
      </c>
      <c r="AN1" s="107" t="s">
        <v>2</v>
      </c>
      <c r="AO1" s="107" t="s">
        <v>3</v>
      </c>
      <c r="AP1" s="107" t="s">
        <v>4</v>
      </c>
      <c r="AQ1" s="108" t="s">
        <v>5</v>
      </c>
      <c r="AR1" s="109" t="s">
        <v>6</v>
      </c>
      <c r="AS1" s="110" t="s">
        <v>7</v>
      </c>
      <c r="AT1" s="111" t="s">
        <v>8</v>
      </c>
      <c r="AU1" s="112" t="s">
        <v>9</v>
      </c>
      <c r="AV1" s="113" t="s">
        <v>10</v>
      </c>
      <c r="AW1" s="114" t="s">
        <v>0</v>
      </c>
      <c r="AX1" s="114" t="s">
        <v>1</v>
      </c>
      <c r="AY1" s="115" t="s">
        <v>1086</v>
      </c>
      <c r="AZ1" s="116" t="s">
        <v>2</v>
      </c>
      <c r="BA1" s="116" t="s">
        <v>3</v>
      </c>
      <c r="BB1" s="116" t="s">
        <v>4</v>
      </c>
      <c r="BC1" s="117" t="s">
        <v>5</v>
      </c>
      <c r="BD1" s="118" t="s">
        <v>6</v>
      </c>
      <c r="BE1" s="119" t="s">
        <v>7</v>
      </c>
      <c r="BF1" s="120" t="s">
        <v>8</v>
      </c>
      <c r="BG1" s="121" t="s">
        <v>9</v>
      </c>
      <c r="BH1" s="122" t="s">
        <v>10</v>
      </c>
      <c r="BI1" s="123" t="s">
        <v>0</v>
      </c>
      <c r="BJ1" s="123" t="s">
        <v>1</v>
      </c>
      <c r="BK1" s="124" t="s">
        <v>1089</v>
      </c>
      <c r="BL1" s="125" t="s">
        <v>2</v>
      </c>
      <c r="BM1" s="125" t="s">
        <v>3</v>
      </c>
      <c r="BN1" s="125" t="s">
        <v>4</v>
      </c>
      <c r="BO1" s="126" t="s">
        <v>5</v>
      </c>
      <c r="BP1" s="127" t="s">
        <v>6</v>
      </c>
      <c r="BQ1" s="128" t="s">
        <v>7</v>
      </c>
      <c r="BR1" s="129" t="s">
        <v>8</v>
      </c>
      <c r="BS1" s="130" t="s">
        <v>9</v>
      </c>
      <c r="BT1" s="131" t="s">
        <v>10</v>
      </c>
      <c r="BU1" s="132" t="s">
        <v>0</v>
      </c>
      <c r="BV1" s="132" t="s">
        <v>1</v>
      </c>
      <c r="BW1" s="133" t="s">
        <v>1088</v>
      </c>
      <c r="BX1" s="134" t="s">
        <v>2</v>
      </c>
      <c r="BY1" s="134" t="s">
        <v>3</v>
      </c>
      <c r="BZ1" s="134" t="s">
        <v>4</v>
      </c>
      <c r="CA1" s="135" t="s">
        <v>5</v>
      </c>
      <c r="CB1" s="136" t="s">
        <v>6</v>
      </c>
      <c r="CC1" s="137" t="s">
        <v>7</v>
      </c>
      <c r="CD1" s="138" t="s">
        <v>8</v>
      </c>
      <c r="CE1" s="139" t="s">
        <v>9</v>
      </c>
      <c r="CF1" s="140" t="s">
        <v>10</v>
      </c>
      <c r="CG1" s="141" t="s">
        <v>0</v>
      </c>
      <c r="CH1" s="141" t="s">
        <v>1</v>
      </c>
      <c r="CI1" s="142" t="s">
        <v>1087</v>
      </c>
      <c r="CJ1" s="143" t="s">
        <v>2</v>
      </c>
      <c r="CK1" s="143" t="s">
        <v>3</v>
      </c>
      <c r="CL1" s="143" t="s">
        <v>4</v>
      </c>
      <c r="CM1" s="144" t="s">
        <v>5</v>
      </c>
      <c r="CN1" s="145" t="s">
        <v>6</v>
      </c>
      <c r="CO1" s="146" t="s">
        <v>7</v>
      </c>
      <c r="CP1" s="147" t="s">
        <v>8</v>
      </c>
      <c r="CQ1" s="148" t="s">
        <v>9</v>
      </c>
      <c r="CR1" s="149" t="s">
        <v>10</v>
      </c>
    </row>
    <row r="2" spans="1:96" ht="18" customHeight="1">
      <c r="A2" s="2">
        <v>1</v>
      </c>
      <c r="B2" s="419" t="s">
        <v>1116</v>
      </c>
      <c r="C2" s="419" t="s">
        <v>11</v>
      </c>
      <c r="D2" s="3" t="s">
        <v>12</v>
      </c>
      <c r="E2" s="4" t="s">
        <v>13</v>
      </c>
      <c r="F2" s="4" t="s">
        <v>14</v>
      </c>
      <c r="G2" s="5">
        <v>3</v>
      </c>
      <c r="H2" s="6">
        <v>1</v>
      </c>
      <c r="I2" s="422">
        <v>0.59</v>
      </c>
      <c r="J2" s="8">
        <v>3</v>
      </c>
      <c r="K2" s="7">
        <v>0.32</v>
      </c>
      <c r="L2" s="10" t="s">
        <v>48</v>
      </c>
      <c r="M2" s="12">
        <v>1</v>
      </c>
      <c r="N2" s="13" t="s">
        <v>52</v>
      </c>
      <c r="O2" s="14" t="s">
        <v>53</v>
      </c>
      <c r="P2" s="15" t="s">
        <v>54</v>
      </c>
      <c r="Q2" s="15" t="s">
        <v>55</v>
      </c>
      <c r="R2" s="16" t="s">
        <v>50</v>
      </c>
      <c r="S2" s="1">
        <v>4</v>
      </c>
      <c r="T2" s="13">
        <v>2</v>
      </c>
      <c r="U2" s="1">
        <v>7.78</v>
      </c>
      <c r="V2" s="13">
        <v>1</v>
      </c>
      <c r="W2" s="1">
        <v>5.84</v>
      </c>
      <c r="X2" s="12" t="s">
        <v>48</v>
      </c>
      <c r="Y2" s="22">
        <v>1</v>
      </c>
      <c r="Z2" s="22" t="s">
        <v>93</v>
      </c>
      <c r="AA2" s="23" t="s">
        <v>94</v>
      </c>
      <c r="AB2" s="24" t="s">
        <v>51</v>
      </c>
      <c r="AC2" s="25" t="s">
        <v>95</v>
      </c>
      <c r="AD2" s="24" t="s">
        <v>16</v>
      </c>
      <c r="AE2" s="22">
        <v>2</v>
      </c>
      <c r="AF2" s="22">
        <v>1</v>
      </c>
      <c r="AG2" s="26">
        <v>30.05</v>
      </c>
      <c r="AH2" s="27">
        <v>1</v>
      </c>
      <c r="AI2" s="28">
        <v>24.04</v>
      </c>
      <c r="AJ2" s="29" t="s">
        <v>48</v>
      </c>
      <c r="AK2" s="36" t="s">
        <v>116</v>
      </c>
      <c r="AL2" s="36"/>
      <c r="AM2" s="37" t="s">
        <v>117</v>
      </c>
      <c r="AN2" s="38" t="s">
        <v>92</v>
      </c>
      <c r="AO2" s="38" t="s">
        <v>118</v>
      </c>
      <c r="AP2" s="39" t="s">
        <v>119</v>
      </c>
      <c r="AQ2" s="40"/>
      <c r="AR2" s="39"/>
      <c r="AS2" s="39" t="s">
        <v>120</v>
      </c>
      <c r="AT2" s="39"/>
      <c r="AU2" s="39"/>
      <c r="AV2" s="39"/>
      <c r="AW2" s="48">
        <v>1</v>
      </c>
      <c r="AX2" s="48" t="s">
        <v>49</v>
      </c>
      <c r="AY2" s="49" t="s">
        <v>174</v>
      </c>
      <c r="AZ2" s="48" t="s">
        <v>175</v>
      </c>
      <c r="BA2" s="9" t="s">
        <v>176</v>
      </c>
      <c r="BB2" s="48" t="s">
        <v>16</v>
      </c>
      <c r="BC2" s="48">
        <v>1</v>
      </c>
      <c r="BD2" s="48">
        <v>2</v>
      </c>
      <c r="BE2" s="50">
        <v>2</v>
      </c>
      <c r="BF2" s="51">
        <v>2</v>
      </c>
      <c r="BG2" s="52">
        <v>1.5</v>
      </c>
      <c r="BH2" s="51" t="s">
        <v>48</v>
      </c>
      <c r="BI2" s="61">
        <v>1</v>
      </c>
      <c r="BJ2" s="61" t="s">
        <v>93</v>
      </c>
      <c r="BK2" s="62" t="s">
        <v>210</v>
      </c>
      <c r="BL2" s="60" t="s">
        <v>211</v>
      </c>
      <c r="BM2" s="61" t="s">
        <v>212</v>
      </c>
      <c r="BN2" s="60" t="s">
        <v>119</v>
      </c>
      <c r="BO2" s="61">
        <v>10</v>
      </c>
      <c r="BP2" s="61">
        <v>2</v>
      </c>
      <c r="BQ2" s="50">
        <v>16.23</v>
      </c>
      <c r="BR2" s="63">
        <v>1</v>
      </c>
      <c r="BS2" s="64">
        <v>12.2</v>
      </c>
      <c r="BT2" s="63" t="s">
        <v>48</v>
      </c>
      <c r="BU2" s="67">
        <v>1</v>
      </c>
      <c r="BV2" s="68"/>
      <c r="BW2" s="69" t="s">
        <v>227</v>
      </c>
      <c r="BX2" s="67" t="s">
        <v>228</v>
      </c>
      <c r="BY2" s="67" t="s">
        <v>229</v>
      </c>
      <c r="BZ2" s="70" t="s">
        <v>16</v>
      </c>
      <c r="CA2" s="67">
        <v>1</v>
      </c>
      <c r="CB2" s="67">
        <v>2</v>
      </c>
      <c r="CC2" s="71">
        <v>1.25</v>
      </c>
      <c r="CD2" s="67"/>
      <c r="CE2" s="71">
        <v>0.85</v>
      </c>
      <c r="CF2" s="67" t="s">
        <v>230</v>
      </c>
      <c r="CG2" s="1">
        <v>1</v>
      </c>
      <c r="CI2" s="73" t="s">
        <v>254</v>
      </c>
      <c r="CJ2" s="76" t="s">
        <v>255</v>
      </c>
      <c r="CK2" s="77" t="s">
        <v>256</v>
      </c>
      <c r="CL2" s="77" t="s">
        <v>16</v>
      </c>
      <c r="CM2" s="77">
        <v>1</v>
      </c>
      <c r="CN2" s="77"/>
      <c r="CO2" s="78">
        <v>11.13</v>
      </c>
      <c r="CP2" s="77"/>
      <c r="CQ2" s="78">
        <v>8.56</v>
      </c>
      <c r="CR2" s="77" t="s">
        <v>230</v>
      </c>
    </row>
    <row r="3" spans="1:96" ht="18" customHeight="1">
      <c r="A3" s="2">
        <v>2</v>
      </c>
      <c r="B3" s="419" t="s">
        <v>19</v>
      </c>
      <c r="C3" s="419" t="s">
        <v>20</v>
      </c>
      <c r="D3" s="3" t="s">
        <v>12</v>
      </c>
      <c r="E3" s="9" t="s">
        <v>13</v>
      </c>
      <c r="F3" s="8" t="s">
        <v>16</v>
      </c>
      <c r="G3" s="5">
        <v>0</v>
      </c>
      <c r="H3" s="8">
        <v>1</v>
      </c>
      <c r="I3" s="422">
        <v>0.85</v>
      </c>
      <c r="J3" s="8">
        <v>3</v>
      </c>
      <c r="K3" s="7">
        <v>0.49</v>
      </c>
      <c r="L3" s="10" t="s">
        <v>48</v>
      </c>
      <c r="M3" s="12">
        <v>2</v>
      </c>
      <c r="N3" s="13" t="s">
        <v>56</v>
      </c>
      <c r="O3" s="14" t="s">
        <v>57</v>
      </c>
      <c r="P3" s="15" t="s">
        <v>54</v>
      </c>
      <c r="Q3" s="15" t="s">
        <v>55</v>
      </c>
      <c r="R3" s="16" t="s">
        <v>50</v>
      </c>
      <c r="S3" s="1">
        <v>1</v>
      </c>
      <c r="T3" s="13">
        <v>2</v>
      </c>
      <c r="U3" s="1">
        <v>9.03</v>
      </c>
      <c r="V3" s="13">
        <v>2</v>
      </c>
      <c r="W3" s="1">
        <v>6.77</v>
      </c>
      <c r="X3" s="12" t="s">
        <v>48</v>
      </c>
      <c r="Y3" s="22">
        <v>2</v>
      </c>
      <c r="Z3" s="22" t="s">
        <v>93</v>
      </c>
      <c r="AA3" s="23" t="s">
        <v>96</v>
      </c>
      <c r="AB3" s="24" t="s">
        <v>51</v>
      </c>
      <c r="AC3" s="25" t="s">
        <v>95</v>
      </c>
      <c r="AD3" s="24" t="s">
        <v>16</v>
      </c>
      <c r="AE3" s="22">
        <v>2</v>
      </c>
      <c r="AF3" s="22">
        <v>1</v>
      </c>
      <c r="AG3" s="26">
        <v>5.184</v>
      </c>
      <c r="AH3" s="27">
        <v>2</v>
      </c>
      <c r="AI3" s="28">
        <v>4.151249999999999</v>
      </c>
      <c r="AJ3" s="29" t="s">
        <v>48</v>
      </c>
      <c r="AK3" s="36" t="s">
        <v>121</v>
      </c>
      <c r="AL3" s="40"/>
      <c r="AM3" s="41" t="s">
        <v>122</v>
      </c>
      <c r="AN3" s="38" t="s">
        <v>92</v>
      </c>
      <c r="AO3" s="36" t="s">
        <v>118</v>
      </c>
      <c r="AP3" s="38" t="s">
        <v>119</v>
      </c>
      <c r="AQ3" s="40"/>
      <c r="AR3" s="38"/>
      <c r="AS3" s="39" t="s">
        <v>123</v>
      </c>
      <c r="AT3" s="39"/>
      <c r="AU3" s="39"/>
      <c r="AV3" s="39"/>
      <c r="AW3" s="48">
        <v>2</v>
      </c>
      <c r="AX3" s="51" t="s">
        <v>177</v>
      </c>
      <c r="AY3" s="49" t="s">
        <v>178</v>
      </c>
      <c r="AZ3" s="48" t="s">
        <v>175</v>
      </c>
      <c r="BA3" s="9" t="s">
        <v>176</v>
      </c>
      <c r="BB3" s="48" t="s">
        <v>16</v>
      </c>
      <c r="BC3" s="48">
        <v>1</v>
      </c>
      <c r="BD3" s="48">
        <v>2</v>
      </c>
      <c r="BE3" s="50">
        <v>88</v>
      </c>
      <c r="BF3" s="51">
        <v>1</v>
      </c>
      <c r="BG3" s="52">
        <v>35</v>
      </c>
      <c r="BH3" s="51" t="s">
        <v>48</v>
      </c>
      <c r="BI3" s="61">
        <v>2</v>
      </c>
      <c r="BJ3" s="61" t="s">
        <v>93</v>
      </c>
      <c r="BK3" s="62" t="s">
        <v>213</v>
      </c>
      <c r="BL3" s="60" t="s">
        <v>212</v>
      </c>
      <c r="BM3" s="61" t="s">
        <v>212</v>
      </c>
      <c r="BN3" s="60" t="s">
        <v>119</v>
      </c>
      <c r="BO3" s="61">
        <v>10</v>
      </c>
      <c r="BP3" s="61">
        <v>2</v>
      </c>
      <c r="BQ3" s="50">
        <v>17.23</v>
      </c>
      <c r="BR3" s="63">
        <v>1</v>
      </c>
      <c r="BS3" s="64">
        <v>13.2</v>
      </c>
      <c r="BT3" s="63" t="s">
        <v>48</v>
      </c>
      <c r="BU3" s="67">
        <v>2</v>
      </c>
      <c r="BV3" s="68">
        <v>1903811550</v>
      </c>
      <c r="BW3" s="72" t="s">
        <v>231</v>
      </c>
      <c r="BX3" s="67" t="s">
        <v>228</v>
      </c>
      <c r="BY3" s="67" t="s">
        <v>229</v>
      </c>
      <c r="BZ3" s="70" t="s">
        <v>16</v>
      </c>
      <c r="CA3" s="67">
        <v>1</v>
      </c>
      <c r="CB3" s="67">
        <v>2</v>
      </c>
      <c r="CC3" s="71">
        <v>1.25</v>
      </c>
      <c r="CD3" s="67"/>
      <c r="CE3" s="71">
        <v>0.85</v>
      </c>
      <c r="CF3" s="67" t="s">
        <v>230</v>
      </c>
      <c r="CG3" s="1">
        <v>2</v>
      </c>
      <c r="CI3" s="73" t="s">
        <v>257</v>
      </c>
      <c r="CJ3" s="76" t="s">
        <v>258</v>
      </c>
      <c r="CK3" s="77" t="s">
        <v>256</v>
      </c>
      <c r="CL3" s="77" t="s">
        <v>16</v>
      </c>
      <c r="CM3" s="77">
        <v>1</v>
      </c>
      <c r="CN3" s="77"/>
      <c r="CO3" s="78">
        <v>12.43</v>
      </c>
      <c r="CP3" s="77"/>
      <c r="CQ3" s="78">
        <v>9.56</v>
      </c>
      <c r="CR3" s="77" t="s">
        <v>230</v>
      </c>
    </row>
    <row r="4" spans="1:96" ht="18" customHeight="1">
      <c r="A4" s="2">
        <v>3</v>
      </c>
      <c r="B4" s="419" t="s">
        <v>17</v>
      </c>
      <c r="C4" s="419" t="s">
        <v>18</v>
      </c>
      <c r="D4" s="3" t="s">
        <v>12</v>
      </c>
      <c r="E4" s="9" t="s">
        <v>13</v>
      </c>
      <c r="F4" s="8" t="s">
        <v>16</v>
      </c>
      <c r="G4" s="5">
        <v>0</v>
      </c>
      <c r="H4" s="8">
        <v>2</v>
      </c>
      <c r="I4" s="422">
        <v>0.95</v>
      </c>
      <c r="J4" s="8">
        <v>3</v>
      </c>
      <c r="K4" s="7">
        <v>2.06</v>
      </c>
      <c r="L4" s="10" t="s">
        <v>48</v>
      </c>
      <c r="M4" s="12">
        <v>3</v>
      </c>
      <c r="N4" s="13" t="s">
        <v>58</v>
      </c>
      <c r="O4" s="14" t="s">
        <v>59</v>
      </c>
      <c r="P4" s="15" t="s">
        <v>54</v>
      </c>
      <c r="Q4" s="15" t="s">
        <v>55</v>
      </c>
      <c r="R4" s="16" t="s">
        <v>50</v>
      </c>
      <c r="T4" s="13">
        <v>2</v>
      </c>
      <c r="U4" s="1">
        <v>19.24</v>
      </c>
      <c r="V4" s="13">
        <v>3</v>
      </c>
      <c r="W4" s="1">
        <v>14.43</v>
      </c>
      <c r="X4" s="12" t="s">
        <v>48</v>
      </c>
      <c r="Y4" s="22">
        <v>3</v>
      </c>
      <c r="Z4" s="22" t="s">
        <v>93</v>
      </c>
      <c r="AA4" s="23" t="s">
        <v>97</v>
      </c>
      <c r="AB4" s="24" t="s">
        <v>98</v>
      </c>
      <c r="AC4" s="25" t="s">
        <v>95</v>
      </c>
      <c r="AD4" s="24" t="s">
        <v>16</v>
      </c>
      <c r="AE4" s="22">
        <v>2</v>
      </c>
      <c r="AF4" s="22">
        <v>1</v>
      </c>
      <c r="AG4" s="26">
        <v>6.1964999999999995</v>
      </c>
      <c r="AH4" s="27">
        <v>3</v>
      </c>
      <c r="AI4" s="28">
        <v>5.163749999999999</v>
      </c>
      <c r="AJ4" s="29" t="s">
        <v>48</v>
      </c>
      <c r="AK4" s="36" t="s">
        <v>124</v>
      </c>
      <c r="AL4" s="36"/>
      <c r="AM4" s="42" t="s">
        <v>125</v>
      </c>
      <c r="AN4" s="38" t="s">
        <v>118</v>
      </c>
      <c r="AO4" s="36" t="s">
        <v>92</v>
      </c>
      <c r="AP4" s="43" t="s">
        <v>119</v>
      </c>
      <c r="AQ4" s="40"/>
      <c r="AR4" s="43"/>
      <c r="AS4" s="39">
        <v>285</v>
      </c>
      <c r="AT4" s="39"/>
      <c r="AU4" s="39"/>
      <c r="AV4" s="39"/>
      <c r="AW4" s="48">
        <v>3</v>
      </c>
      <c r="AX4" s="48" t="s">
        <v>179</v>
      </c>
      <c r="AY4" s="49" t="s">
        <v>180</v>
      </c>
      <c r="AZ4" s="48" t="s">
        <v>175</v>
      </c>
      <c r="BA4" s="9" t="s">
        <v>176</v>
      </c>
      <c r="BB4" s="48" t="s">
        <v>16</v>
      </c>
      <c r="BC4" s="48">
        <v>1</v>
      </c>
      <c r="BD4" s="48">
        <v>2</v>
      </c>
      <c r="BE4" s="50">
        <v>29.5</v>
      </c>
      <c r="BF4" s="51">
        <v>1</v>
      </c>
      <c r="BG4" s="52">
        <v>23.6</v>
      </c>
      <c r="BH4" s="51" t="s">
        <v>48</v>
      </c>
      <c r="BI4" s="61">
        <v>3</v>
      </c>
      <c r="BJ4" s="61" t="s">
        <v>93</v>
      </c>
      <c r="BK4" s="65" t="s">
        <v>214</v>
      </c>
      <c r="BL4" s="60" t="s">
        <v>212</v>
      </c>
      <c r="BM4" s="61" t="s">
        <v>212</v>
      </c>
      <c r="BN4" s="60" t="s">
        <v>119</v>
      </c>
      <c r="BO4" s="61">
        <v>10</v>
      </c>
      <c r="BP4" s="61">
        <v>2</v>
      </c>
      <c r="BQ4" s="50">
        <v>18.23</v>
      </c>
      <c r="BR4" s="63">
        <v>1</v>
      </c>
      <c r="BS4" s="64">
        <v>14.2</v>
      </c>
      <c r="BT4" s="63" t="s">
        <v>48</v>
      </c>
      <c r="BU4" s="67">
        <v>3</v>
      </c>
      <c r="BV4" s="68" t="s">
        <v>232</v>
      </c>
      <c r="BW4" s="73" t="s">
        <v>233</v>
      </c>
      <c r="BX4" s="67" t="s">
        <v>228</v>
      </c>
      <c r="BY4" s="67" t="s">
        <v>229</v>
      </c>
      <c r="BZ4" s="70"/>
      <c r="CA4" s="67">
        <v>1</v>
      </c>
      <c r="CB4" s="67">
        <v>2</v>
      </c>
      <c r="CC4" s="71">
        <v>2.25</v>
      </c>
      <c r="CD4" s="67"/>
      <c r="CE4" s="71">
        <v>1.85</v>
      </c>
      <c r="CF4" s="67" t="s">
        <v>230</v>
      </c>
      <c r="CG4" s="1">
        <v>3</v>
      </c>
      <c r="CI4" s="73" t="s">
        <v>259</v>
      </c>
      <c r="CJ4" s="76" t="s">
        <v>98</v>
      </c>
      <c r="CK4" s="77" t="s">
        <v>256</v>
      </c>
      <c r="CL4" s="77" t="s">
        <v>16</v>
      </c>
      <c r="CM4" s="77">
        <v>1</v>
      </c>
      <c r="CN4" s="77"/>
      <c r="CO4" s="78">
        <v>13.73</v>
      </c>
      <c r="CP4" s="77"/>
      <c r="CQ4" s="78">
        <v>10.56</v>
      </c>
      <c r="CR4" s="77" t="s">
        <v>230</v>
      </c>
    </row>
    <row r="5" spans="1:96" ht="18" customHeight="1">
      <c r="A5" s="2">
        <v>4</v>
      </c>
      <c r="B5" s="419" t="s">
        <v>23</v>
      </c>
      <c r="C5" s="419" t="s">
        <v>24</v>
      </c>
      <c r="D5" s="3" t="s">
        <v>12</v>
      </c>
      <c r="E5" s="9" t="s">
        <v>13</v>
      </c>
      <c r="F5" s="8" t="s">
        <v>16</v>
      </c>
      <c r="G5" s="5">
        <v>2</v>
      </c>
      <c r="H5" s="8">
        <v>2</v>
      </c>
      <c r="I5" s="423">
        <v>1.54</v>
      </c>
      <c r="J5" s="8">
        <v>3</v>
      </c>
      <c r="K5" s="7">
        <v>2.06</v>
      </c>
      <c r="L5" s="10" t="s">
        <v>48</v>
      </c>
      <c r="M5" s="12">
        <v>4</v>
      </c>
      <c r="N5" s="13" t="s">
        <v>60</v>
      </c>
      <c r="O5" s="17" t="s">
        <v>61</v>
      </c>
      <c r="P5" s="15" t="s">
        <v>54</v>
      </c>
      <c r="Q5" s="15" t="s">
        <v>55</v>
      </c>
      <c r="R5" s="16" t="s">
        <v>50</v>
      </c>
      <c r="S5" s="1">
        <v>1</v>
      </c>
      <c r="T5" s="13">
        <v>2</v>
      </c>
      <c r="U5" s="1">
        <v>31.63</v>
      </c>
      <c r="V5" s="13">
        <v>1</v>
      </c>
      <c r="W5" s="1">
        <v>23.71</v>
      </c>
      <c r="X5" s="12" t="s">
        <v>48</v>
      </c>
      <c r="Y5" s="22">
        <v>4</v>
      </c>
      <c r="Z5" s="22">
        <v>6011145</v>
      </c>
      <c r="AA5" s="23" t="s">
        <v>99</v>
      </c>
      <c r="AB5" s="24" t="s">
        <v>98</v>
      </c>
      <c r="AC5" s="25" t="s">
        <v>95</v>
      </c>
      <c r="AD5" s="24" t="s">
        <v>16</v>
      </c>
      <c r="AE5" s="22">
        <v>2</v>
      </c>
      <c r="AF5" s="22">
        <v>1</v>
      </c>
      <c r="AG5" s="26">
        <v>7.209</v>
      </c>
      <c r="AH5" s="27">
        <v>1</v>
      </c>
      <c r="AI5" s="28">
        <v>9.47</v>
      </c>
      <c r="AJ5" s="29" t="s">
        <v>48</v>
      </c>
      <c r="AK5" s="36" t="s">
        <v>126</v>
      </c>
      <c r="AL5" s="36"/>
      <c r="AM5" s="44" t="s">
        <v>127</v>
      </c>
      <c r="AN5" s="38" t="s">
        <v>118</v>
      </c>
      <c r="AO5" s="36" t="s">
        <v>92</v>
      </c>
      <c r="AP5" s="39" t="s">
        <v>119</v>
      </c>
      <c r="AQ5" s="40"/>
      <c r="AR5" s="39"/>
      <c r="AS5" s="39" t="s">
        <v>128</v>
      </c>
      <c r="AT5" s="39"/>
      <c r="AU5" s="39"/>
      <c r="AV5" s="39"/>
      <c r="AW5" s="48">
        <v>4</v>
      </c>
      <c r="AX5" s="48" t="s">
        <v>181</v>
      </c>
      <c r="AY5" s="49" t="s">
        <v>182</v>
      </c>
      <c r="AZ5" s="48" t="s">
        <v>175</v>
      </c>
      <c r="BA5" s="9" t="s">
        <v>176</v>
      </c>
      <c r="BB5" s="48" t="s">
        <v>16</v>
      </c>
      <c r="BC5" s="48">
        <v>1</v>
      </c>
      <c r="BD5" s="48">
        <v>2</v>
      </c>
      <c r="BE5" s="50">
        <v>4.68</v>
      </c>
      <c r="BF5" s="51">
        <v>2</v>
      </c>
      <c r="BG5" s="52">
        <v>3.25</v>
      </c>
      <c r="BH5" s="51" t="s">
        <v>48</v>
      </c>
      <c r="BI5" s="61">
        <v>4</v>
      </c>
      <c r="BJ5" s="61" t="s">
        <v>93</v>
      </c>
      <c r="BK5" s="65" t="s">
        <v>215</v>
      </c>
      <c r="BL5" s="60" t="s">
        <v>212</v>
      </c>
      <c r="BM5" s="61" t="s">
        <v>212</v>
      </c>
      <c r="BN5" s="60" t="s">
        <v>119</v>
      </c>
      <c r="BO5" s="61">
        <v>10</v>
      </c>
      <c r="BP5" s="61">
        <v>2</v>
      </c>
      <c r="BQ5" s="50">
        <v>19.23</v>
      </c>
      <c r="BR5" s="63">
        <v>1</v>
      </c>
      <c r="BS5" s="64">
        <v>15.2</v>
      </c>
      <c r="BT5" s="63" t="s">
        <v>48</v>
      </c>
      <c r="BU5" s="67">
        <v>4</v>
      </c>
      <c r="BV5" s="68">
        <v>1903811634</v>
      </c>
      <c r="BW5" s="73" t="s">
        <v>234</v>
      </c>
      <c r="BX5" s="67" t="s">
        <v>228</v>
      </c>
      <c r="BY5" s="67" t="s">
        <v>229</v>
      </c>
      <c r="BZ5" s="70" t="s">
        <v>16</v>
      </c>
      <c r="CA5" s="67">
        <v>1</v>
      </c>
      <c r="CB5" s="67">
        <v>2</v>
      </c>
      <c r="CC5" s="71">
        <v>3.25</v>
      </c>
      <c r="CD5" s="67"/>
      <c r="CE5" s="71">
        <v>2.85</v>
      </c>
      <c r="CF5" s="67" t="s">
        <v>230</v>
      </c>
      <c r="CG5" s="1">
        <v>4</v>
      </c>
      <c r="CI5" s="72" t="s">
        <v>260</v>
      </c>
      <c r="CJ5" s="76" t="s">
        <v>172</v>
      </c>
      <c r="CK5" s="77" t="s">
        <v>256</v>
      </c>
      <c r="CL5" s="77" t="s">
        <v>261</v>
      </c>
      <c r="CM5" s="77">
        <v>1</v>
      </c>
      <c r="CN5" s="77"/>
      <c r="CO5" s="78">
        <v>6.76</v>
      </c>
      <c r="CP5" s="77"/>
      <c r="CQ5" s="78">
        <v>5.2</v>
      </c>
      <c r="CR5" s="77" t="s">
        <v>230</v>
      </c>
    </row>
    <row r="6" spans="1:96" ht="18" customHeight="1">
      <c r="A6" s="2">
        <v>5</v>
      </c>
      <c r="B6" s="419" t="s">
        <v>21</v>
      </c>
      <c r="C6" s="419" t="s">
        <v>22</v>
      </c>
      <c r="D6" s="3" t="s">
        <v>12</v>
      </c>
      <c r="E6" s="9" t="s">
        <v>13</v>
      </c>
      <c r="F6" s="8" t="s">
        <v>16</v>
      </c>
      <c r="G6" s="5">
        <v>16</v>
      </c>
      <c r="H6" s="8">
        <v>2</v>
      </c>
      <c r="I6" s="423">
        <v>1.54</v>
      </c>
      <c r="J6" s="8">
        <v>3</v>
      </c>
      <c r="K6" s="7">
        <v>1.05</v>
      </c>
      <c r="L6" s="10" t="s">
        <v>48</v>
      </c>
      <c r="M6" s="12">
        <v>5</v>
      </c>
      <c r="N6" s="13" t="s">
        <v>62</v>
      </c>
      <c r="O6" s="17" t="s">
        <v>63</v>
      </c>
      <c r="P6" s="15" t="s">
        <v>54</v>
      </c>
      <c r="Q6" s="15" t="s">
        <v>55</v>
      </c>
      <c r="R6" s="16" t="s">
        <v>50</v>
      </c>
      <c r="T6" s="13">
        <v>2</v>
      </c>
      <c r="U6" s="1">
        <v>72.76</v>
      </c>
      <c r="V6" s="13">
        <v>2</v>
      </c>
      <c r="W6" s="1">
        <v>54.57</v>
      </c>
      <c r="X6" s="12" t="s">
        <v>48</v>
      </c>
      <c r="Y6" s="22">
        <v>5</v>
      </c>
      <c r="Z6" s="22">
        <v>6013045</v>
      </c>
      <c r="AA6" s="23" t="s">
        <v>100</v>
      </c>
      <c r="AB6" s="24" t="s">
        <v>98</v>
      </c>
      <c r="AC6" s="25" t="s">
        <v>95</v>
      </c>
      <c r="AD6" s="24" t="s">
        <v>16</v>
      </c>
      <c r="AE6" s="22">
        <v>2</v>
      </c>
      <c r="AF6" s="22">
        <v>1</v>
      </c>
      <c r="AG6" s="26">
        <v>8.221499999999999</v>
      </c>
      <c r="AH6" s="27">
        <v>2</v>
      </c>
      <c r="AI6" s="28">
        <v>10.53</v>
      </c>
      <c r="AJ6" s="29" t="s">
        <v>48</v>
      </c>
      <c r="AK6" s="36" t="s">
        <v>129</v>
      </c>
      <c r="AL6" s="36"/>
      <c r="AM6" s="42" t="s">
        <v>130</v>
      </c>
      <c r="AN6" s="38" t="s">
        <v>92</v>
      </c>
      <c r="AO6" s="36" t="s">
        <v>118</v>
      </c>
      <c r="AP6" s="38" t="s">
        <v>119</v>
      </c>
      <c r="AQ6" s="40"/>
      <c r="AR6" s="38"/>
      <c r="AS6" s="39" t="s">
        <v>131</v>
      </c>
      <c r="AT6" s="39"/>
      <c r="AU6" s="39"/>
      <c r="AV6" s="39"/>
      <c r="AW6" s="48">
        <v>5</v>
      </c>
      <c r="AX6" s="48" t="s">
        <v>49</v>
      </c>
      <c r="AY6" s="49" t="s">
        <v>183</v>
      </c>
      <c r="AZ6" s="48" t="s">
        <v>184</v>
      </c>
      <c r="BA6" s="9" t="s">
        <v>176</v>
      </c>
      <c r="BB6" s="48" t="s">
        <v>16</v>
      </c>
      <c r="BC6" s="48">
        <v>1</v>
      </c>
      <c r="BD6" s="48">
        <v>2</v>
      </c>
      <c r="BE6" s="50">
        <v>6</v>
      </c>
      <c r="BF6" s="51">
        <v>2</v>
      </c>
      <c r="BG6" s="52">
        <v>5.5</v>
      </c>
      <c r="BH6" s="51" t="s">
        <v>48</v>
      </c>
      <c r="BI6" s="61">
        <v>5</v>
      </c>
      <c r="BJ6" s="61" t="s">
        <v>93</v>
      </c>
      <c r="BK6" s="65" t="s">
        <v>216</v>
      </c>
      <c r="BL6" s="60" t="s">
        <v>212</v>
      </c>
      <c r="BM6" s="61" t="s">
        <v>212</v>
      </c>
      <c r="BN6" s="60" t="s">
        <v>119</v>
      </c>
      <c r="BO6" s="61">
        <v>10</v>
      </c>
      <c r="BP6" s="61">
        <v>2</v>
      </c>
      <c r="BQ6" s="50">
        <v>20.23</v>
      </c>
      <c r="BR6" s="63">
        <v>1</v>
      </c>
      <c r="BS6" s="64">
        <v>16.2</v>
      </c>
      <c r="BT6" s="63" t="s">
        <v>48</v>
      </c>
      <c r="BU6" s="67">
        <v>5</v>
      </c>
      <c r="BV6" s="68"/>
      <c r="BW6" s="73" t="s">
        <v>235</v>
      </c>
      <c r="BX6" s="67" t="s">
        <v>236</v>
      </c>
      <c r="BY6" s="67" t="s">
        <v>229</v>
      </c>
      <c r="BZ6" s="70" t="s">
        <v>16</v>
      </c>
      <c r="CA6" s="67">
        <v>1</v>
      </c>
      <c r="CB6" s="67">
        <v>2</v>
      </c>
      <c r="CC6" s="71">
        <v>4.25</v>
      </c>
      <c r="CD6" s="67"/>
      <c r="CE6" s="71">
        <v>3.85</v>
      </c>
      <c r="CF6" s="67" t="s">
        <v>230</v>
      </c>
      <c r="CG6" s="1">
        <v>5</v>
      </c>
      <c r="CH6" s="47" t="s">
        <v>262</v>
      </c>
      <c r="CI6" s="72" t="s">
        <v>263</v>
      </c>
      <c r="CJ6" s="76" t="s">
        <v>172</v>
      </c>
      <c r="CK6" s="77" t="s">
        <v>256</v>
      </c>
      <c r="CL6" s="77" t="s">
        <v>14</v>
      </c>
      <c r="CM6" s="77">
        <v>1</v>
      </c>
      <c r="CN6" s="77"/>
      <c r="CO6" s="78">
        <v>16.33</v>
      </c>
      <c r="CP6" s="77"/>
      <c r="CQ6" s="78">
        <v>12.56</v>
      </c>
      <c r="CR6" s="77" t="s">
        <v>230</v>
      </c>
    </row>
    <row r="7" spans="1:96" ht="18" customHeight="1">
      <c r="A7" s="2">
        <v>6</v>
      </c>
      <c r="B7" s="419" t="s">
        <v>25</v>
      </c>
      <c r="C7" s="419" t="s">
        <v>26</v>
      </c>
      <c r="D7" s="3" t="s">
        <v>12</v>
      </c>
      <c r="E7" s="9" t="s">
        <v>13</v>
      </c>
      <c r="F7" s="8" t="s">
        <v>16</v>
      </c>
      <c r="G7" s="5">
        <v>17</v>
      </c>
      <c r="H7" s="8">
        <v>3</v>
      </c>
      <c r="I7" s="423">
        <v>3.23</v>
      </c>
      <c r="J7" s="8">
        <v>3</v>
      </c>
      <c r="K7" s="7">
        <v>1.05</v>
      </c>
      <c r="L7" s="10" t="s">
        <v>48</v>
      </c>
      <c r="M7" s="12">
        <v>6</v>
      </c>
      <c r="N7" s="13" t="s">
        <v>64</v>
      </c>
      <c r="O7" s="17" t="s">
        <v>65</v>
      </c>
      <c r="P7" s="15" t="s">
        <v>54</v>
      </c>
      <c r="Q7" s="15" t="s">
        <v>55</v>
      </c>
      <c r="R7" s="16" t="s">
        <v>50</v>
      </c>
      <c r="T7" s="13">
        <v>2</v>
      </c>
      <c r="U7" s="1">
        <v>49.99</v>
      </c>
      <c r="V7" s="13">
        <v>3</v>
      </c>
      <c r="W7" s="1">
        <v>37.49</v>
      </c>
      <c r="X7" s="12" t="s">
        <v>48</v>
      </c>
      <c r="Y7" s="22">
        <v>6</v>
      </c>
      <c r="Z7" s="22">
        <v>6010045</v>
      </c>
      <c r="AA7" s="23" t="s">
        <v>101</v>
      </c>
      <c r="AB7" s="24" t="s">
        <v>98</v>
      </c>
      <c r="AC7" s="25" t="s">
        <v>95</v>
      </c>
      <c r="AD7" s="24" t="s">
        <v>16</v>
      </c>
      <c r="AE7" s="22">
        <v>2</v>
      </c>
      <c r="AF7" s="22">
        <v>1</v>
      </c>
      <c r="AG7" s="26">
        <f>AI7*1.3</f>
        <v>10.868</v>
      </c>
      <c r="AH7" s="27">
        <v>3</v>
      </c>
      <c r="AI7" s="28">
        <v>8.36</v>
      </c>
      <c r="AJ7" s="29" t="s">
        <v>48</v>
      </c>
      <c r="AK7" s="36" t="s">
        <v>132</v>
      </c>
      <c r="AL7" s="36"/>
      <c r="AM7" s="42" t="s">
        <v>133</v>
      </c>
      <c r="AN7" s="38" t="s">
        <v>92</v>
      </c>
      <c r="AO7" s="36" t="s">
        <v>118</v>
      </c>
      <c r="AP7" s="38" t="s">
        <v>119</v>
      </c>
      <c r="AQ7" s="40"/>
      <c r="AR7" s="38"/>
      <c r="AS7" s="39" t="s">
        <v>134</v>
      </c>
      <c r="AT7" s="39"/>
      <c r="AU7" s="39"/>
      <c r="AV7" s="39"/>
      <c r="AW7" s="48">
        <v>6</v>
      </c>
      <c r="AX7" s="48" t="s">
        <v>49</v>
      </c>
      <c r="AY7" s="49" t="s">
        <v>185</v>
      </c>
      <c r="AZ7" s="48" t="s">
        <v>175</v>
      </c>
      <c r="BA7" s="9" t="s">
        <v>176</v>
      </c>
      <c r="BB7" s="48" t="s">
        <v>16</v>
      </c>
      <c r="BC7" s="48">
        <v>1</v>
      </c>
      <c r="BD7" s="48">
        <v>2</v>
      </c>
      <c r="BE7" s="50">
        <v>7</v>
      </c>
      <c r="BF7" s="51">
        <v>1</v>
      </c>
      <c r="BG7" s="52">
        <v>6.5</v>
      </c>
      <c r="BH7" s="51" t="s">
        <v>48</v>
      </c>
      <c r="BI7" s="61">
        <v>6</v>
      </c>
      <c r="BJ7" s="61" t="s">
        <v>93</v>
      </c>
      <c r="BK7" s="65" t="s">
        <v>217</v>
      </c>
      <c r="BL7" s="60" t="s">
        <v>212</v>
      </c>
      <c r="BM7" s="61" t="s">
        <v>212</v>
      </c>
      <c r="BN7" s="60" t="s">
        <v>119</v>
      </c>
      <c r="BO7" s="61">
        <v>10</v>
      </c>
      <c r="BP7" s="61">
        <v>2</v>
      </c>
      <c r="BQ7" s="50">
        <v>21.23</v>
      </c>
      <c r="BR7" s="63">
        <v>1</v>
      </c>
      <c r="BS7" s="64">
        <v>17.2</v>
      </c>
      <c r="BT7" s="63" t="s">
        <v>48</v>
      </c>
      <c r="BU7" s="67">
        <v>6</v>
      </c>
      <c r="BV7" s="68" t="s">
        <v>237</v>
      </c>
      <c r="BW7" s="73" t="s">
        <v>238</v>
      </c>
      <c r="BX7" s="67" t="s">
        <v>236</v>
      </c>
      <c r="BY7" s="67" t="s">
        <v>229</v>
      </c>
      <c r="BZ7" s="70" t="s">
        <v>16</v>
      </c>
      <c r="CA7" s="67">
        <v>1</v>
      </c>
      <c r="CB7" s="67">
        <v>2</v>
      </c>
      <c r="CC7" s="71">
        <v>5.25</v>
      </c>
      <c r="CD7" s="67"/>
      <c r="CE7" s="71">
        <v>4.85</v>
      </c>
      <c r="CF7" s="67" t="s">
        <v>230</v>
      </c>
      <c r="CG7" s="1">
        <v>6</v>
      </c>
      <c r="CH7" s="47"/>
      <c r="CI7" s="72" t="s">
        <v>264</v>
      </c>
      <c r="CJ7" s="76" t="s">
        <v>172</v>
      </c>
      <c r="CK7" s="77" t="s">
        <v>256</v>
      </c>
      <c r="CL7" s="77" t="s">
        <v>14</v>
      </c>
      <c r="CM7" s="77">
        <v>1</v>
      </c>
      <c r="CN7" s="77"/>
      <c r="CO7" s="78">
        <v>2.46</v>
      </c>
      <c r="CP7" s="77"/>
      <c r="CQ7" s="78">
        <v>1.89</v>
      </c>
      <c r="CR7" s="77" t="s">
        <v>230</v>
      </c>
    </row>
    <row r="8" spans="1:96" ht="18" customHeight="1">
      <c r="A8" s="2">
        <v>7</v>
      </c>
      <c r="B8" s="419" t="s">
        <v>27</v>
      </c>
      <c r="C8" s="419" t="s">
        <v>28</v>
      </c>
      <c r="D8" s="3" t="s">
        <v>12</v>
      </c>
      <c r="E8" s="9" t="s">
        <v>13</v>
      </c>
      <c r="F8" s="8" t="s">
        <v>16</v>
      </c>
      <c r="G8" s="5">
        <v>1</v>
      </c>
      <c r="H8" s="8">
        <v>3</v>
      </c>
      <c r="I8" s="423">
        <v>2.04</v>
      </c>
      <c r="J8" s="8">
        <v>3</v>
      </c>
      <c r="K8" s="7">
        <v>2.15</v>
      </c>
      <c r="L8" s="10" t="s">
        <v>48</v>
      </c>
      <c r="M8" s="12">
        <v>7</v>
      </c>
      <c r="N8" s="13" t="s">
        <v>66</v>
      </c>
      <c r="O8" s="17" t="s">
        <v>67</v>
      </c>
      <c r="P8" s="15" t="s">
        <v>54</v>
      </c>
      <c r="Q8" s="15" t="s">
        <v>55</v>
      </c>
      <c r="R8" s="16" t="s">
        <v>50</v>
      </c>
      <c r="S8" s="1">
        <v>1</v>
      </c>
      <c r="T8" s="13">
        <v>2</v>
      </c>
      <c r="U8" s="1">
        <v>5.07</v>
      </c>
      <c r="V8" s="13">
        <v>1</v>
      </c>
      <c r="W8" s="1">
        <v>3.81</v>
      </c>
      <c r="X8" s="12" t="s">
        <v>48</v>
      </c>
      <c r="Y8" s="22">
        <v>7</v>
      </c>
      <c r="Z8" s="22" t="s">
        <v>93</v>
      </c>
      <c r="AA8" s="23" t="s">
        <v>102</v>
      </c>
      <c r="AB8" s="24" t="s">
        <v>98</v>
      </c>
      <c r="AC8" s="25" t="s">
        <v>95</v>
      </c>
      <c r="AD8" s="24" t="s">
        <v>16</v>
      </c>
      <c r="AE8" s="22">
        <v>2</v>
      </c>
      <c r="AF8" s="22">
        <v>1</v>
      </c>
      <c r="AG8" s="26">
        <v>10.2465</v>
      </c>
      <c r="AH8" s="27">
        <v>1</v>
      </c>
      <c r="AI8" s="28">
        <v>9.21375</v>
      </c>
      <c r="AJ8" s="29" t="s">
        <v>48</v>
      </c>
      <c r="AK8" s="36" t="s">
        <v>135</v>
      </c>
      <c r="AL8" s="36"/>
      <c r="AM8" s="42" t="s">
        <v>136</v>
      </c>
      <c r="AN8" s="38" t="s">
        <v>137</v>
      </c>
      <c r="AO8" s="36" t="s">
        <v>118</v>
      </c>
      <c r="AP8" s="38" t="s">
        <v>119</v>
      </c>
      <c r="AQ8" s="40"/>
      <c r="AR8" s="38"/>
      <c r="AS8" s="39" t="s">
        <v>138</v>
      </c>
      <c r="AT8" s="39"/>
      <c r="AU8" s="39"/>
      <c r="AV8" s="39"/>
      <c r="AW8" s="48">
        <v>7</v>
      </c>
      <c r="AX8" s="48" t="s">
        <v>49</v>
      </c>
      <c r="AY8" s="49" t="s">
        <v>186</v>
      </c>
      <c r="AZ8" s="48" t="s">
        <v>184</v>
      </c>
      <c r="BA8" s="9" t="s">
        <v>176</v>
      </c>
      <c r="BB8" s="48" t="s">
        <v>16</v>
      </c>
      <c r="BC8" s="48">
        <v>1</v>
      </c>
      <c r="BD8" s="48">
        <v>2</v>
      </c>
      <c r="BE8" s="50">
        <v>8</v>
      </c>
      <c r="BF8" s="51">
        <v>1</v>
      </c>
      <c r="BG8" s="52">
        <v>7.5</v>
      </c>
      <c r="BH8" s="51" t="s">
        <v>48</v>
      </c>
      <c r="BI8" s="61">
        <v>7</v>
      </c>
      <c r="BJ8" s="61" t="s">
        <v>93</v>
      </c>
      <c r="BK8" s="65" t="s">
        <v>218</v>
      </c>
      <c r="BL8" s="60" t="s">
        <v>212</v>
      </c>
      <c r="BM8" s="61" t="s">
        <v>212</v>
      </c>
      <c r="BN8" s="60" t="s">
        <v>119</v>
      </c>
      <c r="BO8" s="61">
        <v>10</v>
      </c>
      <c r="BP8" s="61">
        <v>2</v>
      </c>
      <c r="BQ8" s="50">
        <v>22.23</v>
      </c>
      <c r="BR8" s="63">
        <v>1</v>
      </c>
      <c r="BS8" s="64">
        <v>18.2</v>
      </c>
      <c r="BT8" s="63" t="s">
        <v>48</v>
      </c>
      <c r="BU8" s="67">
        <v>7</v>
      </c>
      <c r="BV8" s="68"/>
      <c r="BW8" s="73" t="s">
        <v>239</v>
      </c>
      <c r="BX8" s="67" t="s">
        <v>236</v>
      </c>
      <c r="BY8" s="67" t="s">
        <v>229</v>
      </c>
      <c r="BZ8" s="70" t="s">
        <v>16</v>
      </c>
      <c r="CA8" s="67">
        <v>1</v>
      </c>
      <c r="CB8" s="67">
        <v>2</v>
      </c>
      <c r="CC8" s="71">
        <v>6.25</v>
      </c>
      <c r="CD8" s="67"/>
      <c r="CE8" s="71">
        <v>5.85</v>
      </c>
      <c r="CF8" s="67" t="s">
        <v>230</v>
      </c>
      <c r="CG8" s="1">
        <v>7</v>
      </c>
      <c r="CH8" s="47" t="s">
        <v>262</v>
      </c>
      <c r="CI8" s="72" t="s">
        <v>265</v>
      </c>
      <c r="CJ8" s="76" t="s">
        <v>172</v>
      </c>
      <c r="CK8" s="77" t="s">
        <v>256</v>
      </c>
      <c r="CL8" s="77" t="s">
        <v>14</v>
      </c>
      <c r="CM8" s="77">
        <v>1</v>
      </c>
      <c r="CN8" s="77"/>
      <c r="CO8" s="78">
        <v>0.83</v>
      </c>
      <c r="CP8" s="77"/>
      <c r="CQ8" s="78">
        <v>0.64</v>
      </c>
      <c r="CR8" s="77" t="s">
        <v>230</v>
      </c>
    </row>
    <row r="9" spans="1:96" ht="18" customHeight="1">
      <c r="A9" s="2">
        <v>8</v>
      </c>
      <c r="B9" s="419" t="s">
        <v>29</v>
      </c>
      <c r="C9" s="419" t="s">
        <v>30</v>
      </c>
      <c r="D9" s="3" t="s">
        <v>12</v>
      </c>
      <c r="E9" s="9" t="s">
        <v>13</v>
      </c>
      <c r="F9" s="8" t="s">
        <v>16</v>
      </c>
      <c r="G9" s="5">
        <v>11</v>
      </c>
      <c r="H9" s="8">
        <v>3</v>
      </c>
      <c r="I9" s="423">
        <v>1.74</v>
      </c>
      <c r="J9" s="8">
        <v>3</v>
      </c>
      <c r="K9" s="7">
        <v>1.36</v>
      </c>
      <c r="L9" s="10" t="s">
        <v>48</v>
      </c>
      <c r="M9" s="12">
        <v>8</v>
      </c>
      <c r="N9" s="13" t="s">
        <v>68</v>
      </c>
      <c r="O9" s="14" t="s">
        <v>69</v>
      </c>
      <c r="P9" s="15" t="s">
        <v>54</v>
      </c>
      <c r="Q9" s="15" t="s">
        <v>55</v>
      </c>
      <c r="R9" s="16" t="s">
        <v>50</v>
      </c>
      <c r="T9" s="13">
        <v>2</v>
      </c>
      <c r="U9" s="1">
        <v>5.07</v>
      </c>
      <c r="V9" s="13">
        <v>2</v>
      </c>
      <c r="W9" s="1">
        <v>3.81</v>
      </c>
      <c r="X9" s="12" t="s">
        <v>48</v>
      </c>
      <c r="Y9" s="22">
        <v>8</v>
      </c>
      <c r="Z9" s="22" t="s">
        <v>93</v>
      </c>
      <c r="AA9" s="31" t="s">
        <v>103</v>
      </c>
      <c r="AB9" s="24" t="s">
        <v>98</v>
      </c>
      <c r="AC9" s="25" t="s">
        <v>95</v>
      </c>
      <c r="AD9" s="24" t="s">
        <v>16</v>
      </c>
      <c r="AE9" s="22">
        <v>2</v>
      </c>
      <c r="AF9" s="22">
        <v>1</v>
      </c>
      <c r="AG9" s="26">
        <v>11.258999999999999</v>
      </c>
      <c r="AH9" s="27">
        <v>2</v>
      </c>
      <c r="AI9" s="28">
        <v>10.226249999999999</v>
      </c>
      <c r="AJ9" s="29" t="s">
        <v>48</v>
      </c>
      <c r="AK9" s="36" t="s">
        <v>139</v>
      </c>
      <c r="AL9" s="36"/>
      <c r="AM9" s="45" t="s">
        <v>140</v>
      </c>
      <c r="AN9" s="38" t="s">
        <v>92</v>
      </c>
      <c r="AO9" s="36" t="s">
        <v>118</v>
      </c>
      <c r="AP9" s="38" t="s">
        <v>119</v>
      </c>
      <c r="AQ9" s="40"/>
      <c r="AR9" s="38"/>
      <c r="AS9" s="39" t="s">
        <v>141</v>
      </c>
      <c r="AT9" s="39"/>
      <c r="AU9" s="39"/>
      <c r="AV9" s="39"/>
      <c r="AW9" s="48">
        <v>8</v>
      </c>
      <c r="AX9" s="53" t="s">
        <v>187</v>
      </c>
      <c r="AY9" s="54" t="s">
        <v>188</v>
      </c>
      <c r="AZ9" s="48" t="s">
        <v>189</v>
      </c>
      <c r="BA9" s="9" t="s">
        <v>176</v>
      </c>
      <c r="BB9" s="48" t="s">
        <v>16</v>
      </c>
      <c r="BC9" s="48">
        <v>1</v>
      </c>
      <c r="BD9" s="48">
        <v>2</v>
      </c>
      <c r="BE9" s="50">
        <v>9</v>
      </c>
      <c r="BF9" s="51">
        <v>2</v>
      </c>
      <c r="BG9" s="52">
        <v>8.5</v>
      </c>
      <c r="BH9" s="51" t="s">
        <v>48</v>
      </c>
      <c r="BI9" s="61">
        <v>8</v>
      </c>
      <c r="BJ9" s="61" t="s">
        <v>93</v>
      </c>
      <c r="BK9" s="65" t="s">
        <v>219</v>
      </c>
      <c r="BL9" s="60" t="s">
        <v>212</v>
      </c>
      <c r="BM9" s="61" t="s">
        <v>212</v>
      </c>
      <c r="BN9" s="60" t="s">
        <v>119</v>
      </c>
      <c r="BO9" s="61">
        <v>10</v>
      </c>
      <c r="BP9" s="61">
        <v>2</v>
      </c>
      <c r="BQ9" s="50">
        <v>23.23</v>
      </c>
      <c r="BR9" s="63">
        <v>1</v>
      </c>
      <c r="BS9" s="64">
        <v>19.2</v>
      </c>
      <c r="BT9" s="63" t="s">
        <v>48</v>
      </c>
      <c r="BU9" s="67">
        <v>8</v>
      </c>
      <c r="BV9" s="68"/>
      <c r="BW9" s="73" t="s">
        <v>240</v>
      </c>
      <c r="BX9" s="67" t="s">
        <v>236</v>
      </c>
      <c r="BY9" s="67" t="s">
        <v>229</v>
      </c>
      <c r="BZ9" s="70" t="s">
        <v>16</v>
      </c>
      <c r="CA9" s="67">
        <v>1</v>
      </c>
      <c r="CB9" s="67">
        <v>2</v>
      </c>
      <c r="CC9" s="71">
        <v>7.25</v>
      </c>
      <c r="CD9" s="67"/>
      <c r="CE9" s="71">
        <v>6.85</v>
      </c>
      <c r="CF9" s="67" t="s">
        <v>230</v>
      </c>
      <c r="CG9" s="1">
        <v>8</v>
      </c>
      <c r="CH9" s="47"/>
      <c r="CI9" s="72" t="s">
        <v>266</v>
      </c>
      <c r="CJ9" s="76" t="s">
        <v>172</v>
      </c>
      <c r="CK9" s="77" t="s">
        <v>256</v>
      </c>
      <c r="CL9" s="77" t="s">
        <v>14</v>
      </c>
      <c r="CM9" s="77">
        <v>1</v>
      </c>
      <c r="CN9" s="77"/>
      <c r="CO9" s="78">
        <v>0.83</v>
      </c>
      <c r="CP9" s="77"/>
      <c r="CQ9" s="78">
        <v>0.64</v>
      </c>
      <c r="CR9" s="77" t="s">
        <v>230</v>
      </c>
    </row>
    <row r="10" spans="1:96" ht="18" customHeight="1">
      <c r="A10" s="2">
        <v>9</v>
      </c>
      <c r="B10" s="419" t="s">
        <v>31</v>
      </c>
      <c r="C10" s="419" t="s">
        <v>32</v>
      </c>
      <c r="D10" s="3" t="s">
        <v>12</v>
      </c>
      <c r="E10" s="9" t="s">
        <v>13</v>
      </c>
      <c r="F10" s="8" t="s">
        <v>16</v>
      </c>
      <c r="G10" s="5">
        <v>14</v>
      </c>
      <c r="H10" s="8">
        <v>3</v>
      </c>
      <c r="I10" s="423">
        <v>1.74</v>
      </c>
      <c r="J10" s="8">
        <v>3</v>
      </c>
      <c r="K10" s="7">
        <v>1.18</v>
      </c>
      <c r="L10" s="10" t="s">
        <v>48</v>
      </c>
      <c r="M10" s="12">
        <v>9</v>
      </c>
      <c r="N10" s="13" t="s">
        <v>70</v>
      </c>
      <c r="O10" s="14" t="s">
        <v>71</v>
      </c>
      <c r="P10" s="15" t="s">
        <v>72</v>
      </c>
      <c r="Q10" s="15" t="s">
        <v>55</v>
      </c>
      <c r="R10" s="16" t="s">
        <v>50</v>
      </c>
      <c r="S10" s="1">
        <v>1</v>
      </c>
      <c r="T10" s="13">
        <v>2</v>
      </c>
      <c r="U10" s="1">
        <v>108.2</v>
      </c>
      <c r="V10" s="13">
        <v>3</v>
      </c>
      <c r="W10" s="1">
        <v>81.15</v>
      </c>
      <c r="X10" s="12" t="s">
        <v>48</v>
      </c>
      <c r="Y10" s="22">
        <v>9</v>
      </c>
      <c r="Z10" s="22">
        <v>2952</v>
      </c>
      <c r="AA10" s="23" t="s">
        <v>104</v>
      </c>
      <c r="AB10" s="32" t="s">
        <v>105</v>
      </c>
      <c r="AC10" s="25" t="s">
        <v>95</v>
      </c>
      <c r="AD10" s="24" t="s">
        <v>16</v>
      </c>
      <c r="AE10" s="22">
        <v>2</v>
      </c>
      <c r="AF10" s="22">
        <v>1</v>
      </c>
      <c r="AG10" s="26">
        <v>12.271499999999998</v>
      </c>
      <c r="AH10" s="27">
        <v>3</v>
      </c>
      <c r="AI10" s="28">
        <v>11.23875</v>
      </c>
      <c r="AJ10" s="29" t="s">
        <v>48</v>
      </c>
      <c r="AK10" s="36" t="s">
        <v>142</v>
      </c>
      <c r="AL10" s="36"/>
      <c r="AM10" s="45" t="s">
        <v>143</v>
      </c>
      <c r="AN10" s="38" t="s">
        <v>92</v>
      </c>
      <c r="AO10" s="36" t="s">
        <v>118</v>
      </c>
      <c r="AP10" s="38" t="s">
        <v>119</v>
      </c>
      <c r="AQ10" s="40"/>
      <c r="AR10" s="38"/>
      <c r="AS10" s="39" t="s">
        <v>144</v>
      </c>
      <c r="AT10" s="39"/>
      <c r="AU10" s="39"/>
      <c r="AV10" s="39"/>
      <c r="AW10" s="48">
        <v>9</v>
      </c>
      <c r="AX10" s="53" t="s">
        <v>190</v>
      </c>
      <c r="AY10" s="54" t="s">
        <v>191</v>
      </c>
      <c r="AZ10" s="48" t="s">
        <v>189</v>
      </c>
      <c r="BA10" s="9" t="s">
        <v>176</v>
      </c>
      <c r="BB10" s="48" t="s">
        <v>16</v>
      </c>
      <c r="BC10" s="48">
        <v>1</v>
      </c>
      <c r="BD10" s="48">
        <v>2</v>
      </c>
      <c r="BE10" s="50">
        <v>10</v>
      </c>
      <c r="BF10" s="51">
        <v>1</v>
      </c>
      <c r="BG10" s="52">
        <v>9.5</v>
      </c>
      <c r="BH10" s="51" t="s">
        <v>48</v>
      </c>
      <c r="BI10" s="61">
        <v>9</v>
      </c>
      <c r="BJ10" s="61" t="s">
        <v>93</v>
      </c>
      <c r="BK10" s="65" t="s">
        <v>220</v>
      </c>
      <c r="BL10" s="60" t="s">
        <v>212</v>
      </c>
      <c r="BM10" s="61" t="s">
        <v>212</v>
      </c>
      <c r="BN10" s="60" t="s">
        <v>119</v>
      </c>
      <c r="BO10" s="61">
        <v>10</v>
      </c>
      <c r="BP10" s="61">
        <v>2</v>
      </c>
      <c r="BQ10" s="50">
        <v>24.23</v>
      </c>
      <c r="BR10" s="63">
        <v>1</v>
      </c>
      <c r="BS10" s="64">
        <v>20.2</v>
      </c>
      <c r="BT10" s="63" t="s">
        <v>48</v>
      </c>
      <c r="BU10" s="67">
        <v>9</v>
      </c>
      <c r="BV10" s="68" t="s">
        <v>232</v>
      </c>
      <c r="BW10" s="73" t="s">
        <v>241</v>
      </c>
      <c r="BX10" s="74" t="s">
        <v>242</v>
      </c>
      <c r="BY10" s="67" t="s">
        <v>229</v>
      </c>
      <c r="BZ10" s="70"/>
      <c r="CA10" s="67">
        <v>1</v>
      </c>
      <c r="CB10" s="67">
        <v>2</v>
      </c>
      <c r="CC10" s="71">
        <v>8.25</v>
      </c>
      <c r="CD10" s="67"/>
      <c r="CE10" s="71">
        <v>7.85</v>
      </c>
      <c r="CF10" s="67" t="s">
        <v>230</v>
      </c>
      <c r="CG10" s="1">
        <v>9</v>
      </c>
      <c r="CH10" s="47"/>
      <c r="CI10" s="72" t="s">
        <v>267</v>
      </c>
      <c r="CJ10" s="76" t="s">
        <v>172</v>
      </c>
      <c r="CK10" s="77" t="s">
        <v>256</v>
      </c>
      <c r="CL10" s="77" t="s">
        <v>14</v>
      </c>
      <c r="CM10" s="77">
        <v>1</v>
      </c>
      <c r="CN10" s="77"/>
      <c r="CO10" s="78">
        <v>0.83</v>
      </c>
      <c r="CP10" s="77"/>
      <c r="CQ10" s="78">
        <v>0.64</v>
      </c>
      <c r="CR10" s="77" t="s">
        <v>230</v>
      </c>
    </row>
    <row r="11" spans="1:96" ht="18" customHeight="1">
      <c r="A11" s="2">
        <v>10</v>
      </c>
      <c r="B11" s="419" t="s">
        <v>40</v>
      </c>
      <c r="C11" s="419" t="s">
        <v>41</v>
      </c>
      <c r="D11" s="3" t="s">
        <v>12</v>
      </c>
      <c r="E11" s="9" t="s">
        <v>13</v>
      </c>
      <c r="F11" s="8" t="s">
        <v>16</v>
      </c>
      <c r="G11" s="5">
        <v>18</v>
      </c>
      <c r="H11" s="8">
        <v>3</v>
      </c>
      <c r="I11" s="423">
        <v>1.25</v>
      </c>
      <c r="J11" s="8">
        <v>3</v>
      </c>
      <c r="K11" s="7">
        <v>1.18</v>
      </c>
      <c r="L11" s="10" t="s">
        <v>48</v>
      </c>
      <c r="M11" s="12">
        <v>10</v>
      </c>
      <c r="N11" s="13" t="s">
        <v>73</v>
      </c>
      <c r="O11" s="17" t="s">
        <v>74</v>
      </c>
      <c r="P11" s="15" t="s">
        <v>72</v>
      </c>
      <c r="Q11" s="15" t="s">
        <v>55</v>
      </c>
      <c r="R11" s="16" t="s">
        <v>50</v>
      </c>
      <c r="S11" s="1">
        <v>1</v>
      </c>
      <c r="T11" s="13">
        <v>2</v>
      </c>
      <c r="U11" s="1">
        <v>87.53</v>
      </c>
      <c r="V11" s="13">
        <v>1</v>
      </c>
      <c r="W11" s="1">
        <v>65.65</v>
      </c>
      <c r="X11" s="12" t="s">
        <v>48</v>
      </c>
      <c r="Y11" s="22">
        <v>10</v>
      </c>
      <c r="Z11" s="22" t="s">
        <v>93</v>
      </c>
      <c r="AA11" s="23" t="s">
        <v>106</v>
      </c>
      <c r="AB11" s="32" t="s">
        <v>105</v>
      </c>
      <c r="AC11" s="25" t="s">
        <v>95</v>
      </c>
      <c r="AD11" s="24" t="s">
        <v>16</v>
      </c>
      <c r="AE11" s="22">
        <v>2</v>
      </c>
      <c r="AF11" s="22">
        <v>1</v>
      </c>
      <c r="AG11" s="26">
        <v>13.283999999999999</v>
      </c>
      <c r="AH11" s="27">
        <v>1</v>
      </c>
      <c r="AI11" s="28">
        <v>12.251249999999999</v>
      </c>
      <c r="AJ11" s="29" t="s">
        <v>48</v>
      </c>
      <c r="AK11" s="36" t="s">
        <v>145</v>
      </c>
      <c r="AL11" s="36"/>
      <c r="AM11" s="46" t="s">
        <v>146</v>
      </c>
      <c r="AN11" s="38" t="s">
        <v>92</v>
      </c>
      <c r="AO11" s="36" t="s">
        <v>118</v>
      </c>
      <c r="AP11" s="38" t="s">
        <v>119</v>
      </c>
      <c r="AQ11" s="40"/>
      <c r="AR11" s="38"/>
      <c r="AS11" s="39" t="s">
        <v>147</v>
      </c>
      <c r="AT11" s="39"/>
      <c r="AU11" s="39"/>
      <c r="AV11" s="39"/>
      <c r="AW11" s="48">
        <v>10</v>
      </c>
      <c r="AX11" s="53" t="s">
        <v>192</v>
      </c>
      <c r="AY11" s="54" t="s">
        <v>193</v>
      </c>
      <c r="AZ11" s="48" t="s">
        <v>189</v>
      </c>
      <c r="BA11" s="9" t="s">
        <v>176</v>
      </c>
      <c r="BB11" s="48" t="s">
        <v>16</v>
      </c>
      <c r="BC11" s="48">
        <v>1</v>
      </c>
      <c r="BD11" s="48">
        <v>2</v>
      </c>
      <c r="BE11" s="50">
        <v>11</v>
      </c>
      <c r="BF11" s="51">
        <v>1</v>
      </c>
      <c r="BG11" s="52">
        <v>10.5</v>
      </c>
      <c r="BH11" s="51" t="s">
        <v>48</v>
      </c>
      <c r="BI11" s="61">
        <v>10</v>
      </c>
      <c r="BJ11" s="61" t="s">
        <v>93</v>
      </c>
      <c r="BK11" s="10" t="s">
        <v>221</v>
      </c>
      <c r="BL11" s="10" t="s">
        <v>92</v>
      </c>
      <c r="BM11" s="10" t="s">
        <v>222</v>
      </c>
      <c r="BN11" s="10" t="s">
        <v>16</v>
      </c>
      <c r="BO11" s="10"/>
      <c r="BP11" s="10"/>
      <c r="BQ11" s="10">
        <v>25</v>
      </c>
      <c r="BR11" s="10"/>
      <c r="BS11" s="10"/>
      <c r="BT11" s="10"/>
      <c r="BU11" s="67">
        <v>10</v>
      </c>
      <c r="BV11" s="68" t="s">
        <v>232</v>
      </c>
      <c r="BW11" s="73" t="s">
        <v>243</v>
      </c>
      <c r="BX11" s="74" t="s">
        <v>242</v>
      </c>
      <c r="BY11" s="67" t="s">
        <v>229</v>
      </c>
      <c r="BZ11" s="70"/>
      <c r="CA11" s="67">
        <v>1</v>
      </c>
      <c r="CB11" s="67">
        <v>2</v>
      </c>
      <c r="CC11" s="71">
        <v>9.25</v>
      </c>
      <c r="CD11" s="67"/>
      <c r="CE11" s="71">
        <v>8.85</v>
      </c>
      <c r="CF11" s="67" t="s">
        <v>230</v>
      </c>
      <c r="CG11" s="1">
        <v>10</v>
      </c>
      <c r="CI11" s="73" t="s">
        <v>268</v>
      </c>
      <c r="CJ11" s="76" t="s">
        <v>98</v>
      </c>
      <c r="CK11" s="79" t="s">
        <v>256</v>
      </c>
      <c r="CL11" s="79" t="s">
        <v>16</v>
      </c>
      <c r="CM11" s="79">
        <v>1</v>
      </c>
      <c r="CO11" s="78">
        <v>23.65</v>
      </c>
      <c r="CQ11" s="30">
        <v>13.08</v>
      </c>
      <c r="CR11" s="79" t="s">
        <v>230</v>
      </c>
    </row>
    <row r="12" spans="1:96" ht="18" customHeight="1">
      <c r="A12" s="2">
        <v>11</v>
      </c>
      <c r="B12" s="419" t="s">
        <v>42</v>
      </c>
      <c r="C12" s="419" t="s">
        <v>43</v>
      </c>
      <c r="D12" s="3" t="s">
        <v>12</v>
      </c>
      <c r="E12" s="9" t="s">
        <v>13</v>
      </c>
      <c r="F12" s="8" t="s">
        <v>16</v>
      </c>
      <c r="G12" s="5">
        <v>1</v>
      </c>
      <c r="H12" s="8">
        <v>3</v>
      </c>
      <c r="I12" s="423">
        <v>11.93</v>
      </c>
      <c r="J12" s="8">
        <v>3</v>
      </c>
      <c r="K12" s="7">
        <v>3.71</v>
      </c>
      <c r="L12" s="10" t="s">
        <v>48</v>
      </c>
      <c r="M12" s="12">
        <v>11</v>
      </c>
      <c r="N12" s="13" t="s">
        <v>75</v>
      </c>
      <c r="O12" s="17" t="s">
        <v>76</v>
      </c>
      <c r="P12" s="15" t="s">
        <v>72</v>
      </c>
      <c r="Q12" s="15" t="s">
        <v>55</v>
      </c>
      <c r="R12" s="16"/>
      <c r="T12" s="13">
        <v>1</v>
      </c>
      <c r="U12" s="1">
        <v>181.89</v>
      </c>
      <c r="V12" s="13">
        <v>3</v>
      </c>
      <c r="W12" s="18">
        <v>136.41</v>
      </c>
      <c r="X12" s="12" t="s">
        <v>48</v>
      </c>
      <c r="Y12" s="22">
        <v>11</v>
      </c>
      <c r="Z12" s="22" t="s">
        <v>93</v>
      </c>
      <c r="AA12" s="23" t="s">
        <v>107</v>
      </c>
      <c r="AB12" s="32" t="s">
        <v>98</v>
      </c>
      <c r="AC12" s="25" t="s">
        <v>95</v>
      </c>
      <c r="AD12" s="24" t="s">
        <v>16</v>
      </c>
      <c r="AE12" s="22">
        <v>2</v>
      </c>
      <c r="AF12" s="22">
        <v>1</v>
      </c>
      <c r="AG12" s="26">
        <v>14.296499999999998</v>
      </c>
      <c r="AH12" s="27">
        <v>2</v>
      </c>
      <c r="AI12" s="28">
        <v>13.26375</v>
      </c>
      <c r="AJ12" s="29" t="s">
        <v>48</v>
      </c>
      <c r="AK12" s="36" t="s">
        <v>148</v>
      </c>
      <c r="AL12" s="36"/>
      <c r="AM12" s="46" t="s">
        <v>149</v>
      </c>
      <c r="AN12" s="38" t="s">
        <v>92</v>
      </c>
      <c r="AO12" s="36" t="s">
        <v>118</v>
      </c>
      <c r="AP12" s="38" t="s">
        <v>119</v>
      </c>
      <c r="AQ12" s="40"/>
      <c r="AR12" s="38"/>
      <c r="AS12" s="39" t="s">
        <v>150</v>
      </c>
      <c r="AT12" s="39"/>
      <c r="AU12" s="39"/>
      <c r="AV12" s="39"/>
      <c r="AW12" s="48">
        <v>11</v>
      </c>
      <c r="AX12" s="51" t="s">
        <v>194</v>
      </c>
      <c r="AY12" s="55" t="s">
        <v>195</v>
      </c>
      <c r="AZ12" s="48" t="s">
        <v>184</v>
      </c>
      <c r="BA12" s="9" t="s">
        <v>176</v>
      </c>
      <c r="BB12" s="48" t="s">
        <v>16</v>
      </c>
      <c r="BC12" s="48">
        <v>1</v>
      </c>
      <c r="BD12" s="48">
        <v>1</v>
      </c>
      <c r="BE12" s="50">
        <v>12</v>
      </c>
      <c r="BF12" s="51">
        <v>1</v>
      </c>
      <c r="BG12" s="52">
        <v>11.5</v>
      </c>
      <c r="BH12" s="51" t="s">
        <v>48</v>
      </c>
      <c r="BI12" s="61">
        <v>11</v>
      </c>
      <c r="BJ12" s="61" t="s">
        <v>93</v>
      </c>
      <c r="BK12" s="10" t="s">
        <v>223</v>
      </c>
      <c r="BL12" s="10" t="s">
        <v>92</v>
      </c>
      <c r="BM12" s="10" t="s">
        <v>222</v>
      </c>
      <c r="BN12" s="10" t="s">
        <v>16</v>
      </c>
      <c r="BO12" s="10"/>
      <c r="BP12" s="10"/>
      <c r="BQ12" s="10">
        <v>35</v>
      </c>
      <c r="BR12" s="10"/>
      <c r="BS12" s="21"/>
      <c r="BT12" s="10"/>
      <c r="BU12" s="67">
        <v>11</v>
      </c>
      <c r="BV12" s="68"/>
      <c r="BW12" s="73" t="s">
        <v>244</v>
      </c>
      <c r="BX12" s="74" t="s">
        <v>242</v>
      </c>
      <c r="BY12" s="67" t="s">
        <v>229</v>
      </c>
      <c r="BZ12" s="70" t="s">
        <v>16</v>
      </c>
      <c r="CA12" s="67">
        <v>1</v>
      </c>
      <c r="CB12" s="67">
        <v>2</v>
      </c>
      <c r="CC12" s="71">
        <v>10.25</v>
      </c>
      <c r="CD12" s="67"/>
      <c r="CE12" s="71">
        <v>9.85</v>
      </c>
      <c r="CF12" s="67" t="s">
        <v>230</v>
      </c>
      <c r="CG12" s="1">
        <v>11</v>
      </c>
      <c r="CI12" s="73" t="s">
        <v>269</v>
      </c>
      <c r="CJ12" s="76" t="s">
        <v>98</v>
      </c>
      <c r="CK12" s="79" t="s">
        <v>256</v>
      </c>
      <c r="CO12" s="78">
        <v>12.99</v>
      </c>
      <c r="CQ12" s="30">
        <v>9.99</v>
      </c>
      <c r="CR12" s="79" t="s">
        <v>230</v>
      </c>
    </row>
    <row r="13" spans="1:96" ht="18" customHeight="1">
      <c r="A13" s="2">
        <v>12</v>
      </c>
      <c r="B13" s="419" t="s">
        <v>44</v>
      </c>
      <c r="C13" s="419" t="s">
        <v>45</v>
      </c>
      <c r="D13" s="3" t="s">
        <v>12</v>
      </c>
      <c r="E13" s="9" t="s">
        <v>13</v>
      </c>
      <c r="F13" s="8" t="s">
        <v>16</v>
      </c>
      <c r="G13" s="5">
        <v>2</v>
      </c>
      <c r="H13" s="8">
        <v>3</v>
      </c>
      <c r="I13" s="423">
        <v>11.93</v>
      </c>
      <c r="J13" s="8">
        <v>3</v>
      </c>
      <c r="K13" s="7">
        <v>3.71</v>
      </c>
      <c r="L13" s="10" t="s">
        <v>48</v>
      </c>
      <c r="M13" s="12">
        <v>12</v>
      </c>
      <c r="N13" s="13" t="s">
        <v>77</v>
      </c>
      <c r="O13" s="17" t="s">
        <v>78</v>
      </c>
      <c r="P13" s="15" t="s">
        <v>72</v>
      </c>
      <c r="Q13" s="15" t="s">
        <v>55</v>
      </c>
      <c r="R13" s="16" t="s">
        <v>50</v>
      </c>
      <c r="T13" s="13">
        <v>2</v>
      </c>
      <c r="U13" s="1">
        <v>153.04</v>
      </c>
      <c r="V13" s="13">
        <v>2</v>
      </c>
      <c r="W13" s="1">
        <v>114.78</v>
      </c>
      <c r="X13" s="12" t="s">
        <v>48</v>
      </c>
      <c r="Y13" s="22">
        <v>12</v>
      </c>
      <c r="Z13" s="22" t="s">
        <v>93</v>
      </c>
      <c r="AA13" s="33" t="s">
        <v>108</v>
      </c>
      <c r="AB13" s="32" t="s">
        <v>109</v>
      </c>
      <c r="AC13" s="25" t="s">
        <v>95</v>
      </c>
      <c r="AD13" s="24" t="s">
        <v>16</v>
      </c>
      <c r="AE13" s="22">
        <v>2</v>
      </c>
      <c r="AF13" s="22">
        <v>1</v>
      </c>
      <c r="AG13" s="26">
        <v>15.309</v>
      </c>
      <c r="AH13" s="27">
        <v>3</v>
      </c>
      <c r="AI13" s="28">
        <v>14.27625</v>
      </c>
      <c r="AJ13" s="29" t="s">
        <v>48</v>
      </c>
      <c r="AK13" s="36" t="s">
        <v>151</v>
      </c>
      <c r="AL13" s="36"/>
      <c r="AM13" s="45" t="s">
        <v>152</v>
      </c>
      <c r="AN13" s="38" t="s">
        <v>92</v>
      </c>
      <c r="AO13" s="36" t="s">
        <v>118</v>
      </c>
      <c r="AP13" s="38" t="s">
        <v>119</v>
      </c>
      <c r="AQ13" s="40"/>
      <c r="AR13" s="38"/>
      <c r="AS13" s="39" t="s">
        <v>153</v>
      </c>
      <c r="AT13" s="39"/>
      <c r="AU13" s="39"/>
      <c r="AV13" s="39"/>
      <c r="AW13" s="48">
        <v>12</v>
      </c>
      <c r="AX13" s="51" t="s">
        <v>196</v>
      </c>
      <c r="AY13" s="55" t="s">
        <v>197</v>
      </c>
      <c r="AZ13" s="48" t="s">
        <v>184</v>
      </c>
      <c r="BA13" s="9" t="s">
        <v>176</v>
      </c>
      <c r="BB13" s="48" t="s">
        <v>16</v>
      </c>
      <c r="BC13" s="48">
        <v>1</v>
      </c>
      <c r="BD13" s="48">
        <v>1</v>
      </c>
      <c r="BE13" s="21">
        <v>42.7</v>
      </c>
      <c r="BF13" s="51">
        <v>1</v>
      </c>
      <c r="BG13" s="21">
        <v>32.03</v>
      </c>
      <c r="BH13" s="51" t="s">
        <v>48</v>
      </c>
      <c r="BI13" s="61">
        <v>12</v>
      </c>
      <c r="BJ13" s="61" t="s">
        <v>93</v>
      </c>
      <c r="BK13" s="66" t="s">
        <v>224</v>
      </c>
      <c r="BL13" s="10" t="s">
        <v>92</v>
      </c>
      <c r="BM13" s="10" t="s">
        <v>222</v>
      </c>
      <c r="BN13" s="10" t="s">
        <v>16</v>
      </c>
      <c r="BO13" s="10"/>
      <c r="BP13" s="10"/>
      <c r="BQ13" s="21">
        <v>25</v>
      </c>
      <c r="BR13" s="10"/>
      <c r="BS13" s="21"/>
      <c r="BT13" s="10"/>
      <c r="BU13" s="67">
        <v>12</v>
      </c>
      <c r="BV13" s="68"/>
      <c r="BW13" s="73" t="s">
        <v>245</v>
      </c>
      <c r="BX13" s="74" t="s">
        <v>242</v>
      </c>
      <c r="BY13" s="67" t="s">
        <v>229</v>
      </c>
      <c r="BZ13" s="70" t="s">
        <v>16</v>
      </c>
      <c r="CA13" s="67">
        <v>1</v>
      </c>
      <c r="CB13" s="67">
        <v>2</v>
      </c>
      <c r="CC13" s="71">
        <v>11.25</v>
      </c>
      <c r="CD13" s="67"/>
      <c r="CE13" s="71">
        <v>10.85</v>
      </c>
      <c r="CF13" s="67" t="s">
        <v>230</v>
      </c>
      <c r="CG13" s="1">
        <v>12</v>
      </c>
      <c r="CI13" s="73" t="s">
        <v>270</v>
      </c>
      <c r="CJ13" s="76" t="s">
        <v>98</v>
      </c>
      <c r="CK13" s="79" t="s">
        <v>256</v>
      </c>
      <c r="CO13" s="78">
        <v>6.25</v>
      </c>
      <c r="CQ13" s="30">
        <v>4.81</v>
      </c>
      <c r="CR13" s="79" t="s">
        <v>230</v>
      </c>
    </row>
    <row r="14" spans="1:96" ht="18" customHeight="1">
      <c r="A14" s="2">
        <v>13</v>
      </c>
      <c r="B14" s="419" t="s">
        <v>35</v>
      </c>
      <c r="C14" s="419" t="s">
        <v>36</v>
      </c>
      <c r="D14" s="3" t="s">
        <v>12</v>
      </c>
      <c r="E14" s="9" t="s">
        <v>13</v>
      </c>
      <c r="F14" s="8" t="s">
        <v>16</v>
      </c>
      <c r="G14" s="5">
        <v>0</v>
      </c>
      <c r="H14" s="8">
        <v>3</v>
      </c>
      <c r="I14" s="423">
        <v>5.57</v>
      </c>
      <c r="J14" s="8">
        <v>3</v>
      </c>
      <c r="K14" s="7">
        <v>3.71</v>
      </c>
      <c r="L14" s="10" t="s">
        <v>48</v>
      </c>
      <c r="M14" s="12">
        <v>13</v>
      </c>
      <c r="N14" s="13" t="s">
        <v>79</v>
      </c>
      <c r="O14" s="14" t="s">
        <v>80</v>
      </c>
      <c r="P14" s="15" t="s">
        <v>81</v>
      </c>
      <c r="Q14" s="15" t="s">
        <v>55</v>
      </c>
      <c r="R14" s="16" t="s">
        <v>50</v>
      </c>
      <c r="S14" s="1">
        <v>2</v>
      </c>
      <c r="T14" s="13">
        <v>2</v>
      </c>
      <c r="U14" s="1">
        <v>23.62</v>
      </c>
      <c r="V14" s="13">
        <v>3</v>
      </c>
      <c r="W14" s="1">
        <v>17.71</v>
      </c>
      <c r="X14" s="12" t="s">
        <v>48</v>
      </c>
      <c r="Y14" s="22">
        <v>13</v>
      </c>
      <c r="Z14" s="22" t="s">
        <v>93</v>
      </c>
      <c r="AA14" s="31" t="s">
        <v>110</v>
      </c>
      <c r="AB14" s="32" t="s">
        <v>105</v>
      </c>
      <c r="AC14" s="25" t="s">
        <v>95</v>
      </c>
      <c r="AD14" s="24" t="s">
        <v>16</v>
      </c>
      <c r="AE14" s="22">
        <v>2</v>
      </c>
      <c r="AF14" s="22">
        <v>1</v>
      </c>
      <c r="AG14" s="26">
        <v>16.3215</v>
      </c>
      <c r="AH14" s="27">
        <v>1</v>
      </c>
      <c r="AI14" s="28">
        <v>15.288749999999999</v>
      </c>
      <c r="AJ14" s="29" t="s">
        <v>48</v>
      </c>
      <c r="AK14" s="36" t="s">
        <v>154</v>
      </c>
      <c r="AL14" s="36"/>
      <c r="AM14" s="46" t="s">
        <v>155</v>
      </c>
      <c r="AN14" s="38" t="s">
        <v>92</v>
      </c>
      <c r="AO14" s="36" t="s">
        <v>118</v>
      </c>
      <c r="AP14" s="38" t="s">
        <v>119</v>
      </c>
      <c r="AQ14" s="40"/>
      <c r="AR14" s="38"/>
      <c r="AS14" s="39" t="s">
        <v>156</v>
      </c>
      <c r="AT14" s="39"/>
      <c r="AU14" s="39"/>
      <c r="AV14" s="39"/>
      <c r="AW14" s="48">
        <v>13</v>
      </c>
      <c r="AX14" s="10" t="s">
        <v>198</v>
      </c>
      <c r="AY14" s="11" t="s">
        <v>199</v>
      </c>
      <c r="AZ14" s="48" t="s">
        <v>184</v>
      </c>
      <c r="BA14" s="9" t="s">
        <v>176</v>
      </c>
      <c r="BB14" s="48" t="s">
        <v>16</v>
      </c>
      <c r="BC14" s="48">
        <v>1</v>
      </c>
      <c r="BD14" s="48">
        <v>1</v>
      </c>
      <c r="BE14" s="21">
        <v>42.7</v>
      </c>
      <c r="BF14" s="51">
        <v>3</v>
      </c>
      <c r="BG14" s="21">
        <v>32.03</v>
      </c>
      <c r="BH14" s="51" t="s">
        <v>48</v>
      </c>
      <c r="BI14" s="61">
        <v>13</v>
      </c>
      <c r="BJ14" s="61" t="s">
        <v>93</v>
      </c>
      <c r="BK14" s="10" t="s">
        <v>225</v>
      </c>
      <c r="BL14" s="10" t="s">
        <v>92</v>
      </c>
      <c r="BM14" s="10" t="s">
        <v>222</v>
      </c>
      <c r="BN14" s="10" t="s">
        <v>16</v>
      </c>
      <c r="BO14" s="10"/>
      <c r="BP14" s="10"/>
      <c r="BQ14" s="21">
        <v>35</v>
      </c>
      <c r="BR14" s="10"/>
      <c r="BS14" s="21"/>
      <c r="BT14" s="10"/>
      <c r="BU14" s="67">
        <v>13</v>
      </c>
      <c r="BV14" s="68"/>
      <c r="BW14" s="73" t="s">
        <v>246</v>
      </c>
      <c r="BX14" s="74" t="s">
        <v>242</v>
      </c>
      <c r="BY14" s="67" t="s">
        <v>229</v>
      </c>
      <c r="BZ14" s="70" t="s">
        <v>16</v>
      </c>
      <c r="CA14" s="67">
        <v>1</v>
      </c>
      <c r="CB14" s="67">
        <v>2</v>
      </c>
      <c r="CC14" s="71">
        <v>12.25</v>
      </c>
      <c r="CD14" s="67"/>
      <c r="CE14" s="71">
        <v>11.85</v>
      </c>
      <c r="CF14" s="67" t="s">
        <v>230</v>
      </c>
      <c r="CG14" s="1">
        <v>13</v>
      </c>
      <c r="CH14" s="47" t="s">
        <v>271</v>
      </c>
      <c r="CI14" s="73" t="s">
        <v>272</v>
      </c>
      <c r="CJ14" s="76" t="s">
        <v>273</v>
      </c>
      <c r="CK14" s="79" t="s">
        <v>256</v>
      </c>
      <c r="CO14" s="78"/>
      <c r="CQ14" s="30"/>
      <c r="CR14" s="79" t="s">
        <v>230</v>
      </c>
    </row>
    <row r="15" spans="1:95" ht="18" customHeight="1">
      <c r="A15" s="2">
        <v>14</v>
      </c>
      <c r="B15" s="419" t="s">
        <v>33</v>
      </c>
      <c r="C15" s="419" t="s">
        <v>34</v>
      </c>
      <c r="D15" s="3" t="s">
        <v>12</v>
      </c>
      <c r="E15" s="9" t="s">
        <v>13</v>
      </c>
      <c r="F15" s="8" t="s">
        <v>16</v>
      </c>
      <c r="G15" s="5">
        <v>8</v>
      </c>
      <c r="H15" s="8">
        <v>3</v>
      </c>
      <c r="I15" s="423">
        <v>3.5</v>
      </c>
      <c r="J15" s="8">
        <v>3</v>
      </c>
      <c r="K15" s="7">
        <v>3.71</v>
      </c>
      <c r="L15" s="10" t="s">
        <v>48</v>
      </c>
      <c r="M15" s="12">
        <v>14</v>
      </c>
      <c r="N15" s="13" t="s">
        <v>82</v>
      </c>
      <c r="O15" s="14" t="s">
        <v>83</v>
      </c>
      <c r="P15" s="15" t="s">
        <v>81</v>
      </c>
      <c r="Q15" s="15" t="s">
        <v>55</v>
      </c>
      <c r="R15" s="16" t="s">
        <v>50</v>
      </c>
      <c r="S15" s="1">
        <v>2</v>
      </c>
      <c r="T15" s="13">
        <v>2</v>
      </c>
      <c r="U15" s="1">
        <v>19.25</v>
      </c>
      <c r="V15" s="13">
        <v>1</v>
      </c>
      <c r="W15" s="1">
        <v>14.44</v>
      </c>
      <c r="X15" s="12" t="s">
        <v>48</v>
      </c>
      <c r="Y15" s="22">
        <v>14</v>
      </c>
      <c r="Z15" s="22" t="s">
        <v>93</v>
      </c>
      <c r="AA15" s="23" t="s">
        <v>111</v>
      </c>
      <c r="AB15" s="32" t="s">
        <v>105</v>
      </c>
      <c r="AC15" s="25" t="s">
        <v>95</v>
      </c>
      <c r="AD15" s="24" t="s">
        <v>16</v>
      </c>
      <c r="AE15" s="22">
        <v>2</v>
      </c>
      <c r="AF15" s="22">
        <v>1</v>
      </c>
      <c r="AG15" s="26">
        <v>17.334</v>
      </c>
      <c r="AH15" s="27">
        <v>2</v>
      </c>
      <c r="AI15" s="28">
        <v>16.30125</v>
      </c>
      <c r="AJ15" s="29" t="s">
        <v>48</v>
      </c>
      <c r="AK15" s="36" t="s">
        <v>157</v>
      </c>
      <c r="AL15" s="36"/>
      <c r="AM15" s="45" t="s">
        <v>158</v>
      </c>
      <c r="AN15" s="38" t="s">
        <v>92</v>
      </c>
      <c r="AO15" s="36" t="s">
        <v>118</v>
      </c>
      <c r="AP15" s="38" t="s">
        <v>119</v>
      </c>
      <c r="AQ15" s="40"/>
      <c r="AR15" s="38"/>
      <c r="AS15" s="39" t="s">
        <v>159</v>
      </c>
      <c r="AT15" s="39"/>
      <c r="AU15" s="39"/>
      <c r="AV15" s="39"/>
      <c r="AW15" s="48">
        <v>14</v>
      </c>
      <c r="AX15" s="53" t="s">
        <v>200</v>
      </c>
      <c r="AY15" s="54" t="s">
        <v>201</v>
      </c>
      <c r="AZ15" s="56" t="s">
        <v>175</v>
      </c>
      <c r="BA15" s="57" t="s">
        <v>176</v>
      </c>
      <c r="BB15" s="48" t="s">
        <v>16</v>
      </c>
      <c r="BC15" s="48">
        <v>1</v>
      </c>
      <c r="BD15" s="48">
        <v>1</v>
      </c>
      <c r="BE15" s="34">
        <v>4.38</v>
      </c>
      <c r="BF15" s="58">
        <v>1</v>
      </c>
      <c r="BG15" s="34">
        <v>3.06</v>
      </c>
      <c r="BH15" s="58" t="s">
        <v>48</v>
      </c>
      <c r="BI15" s="10">
        <v>14</v>
      </c>
      <c r="BJ15" s="10"/>
      <c r="BK15" s="10" t="s">
        <v>226</v>
      </c>
      <c r="BL15" s="10" t="s">
        <v>92</v>
      </c>
      <c r="BM15" s="10" t="s">
        <v>206</v>
      </c>
      <c r="BN15" s="10" t="s">
        <v>16</v>
      </c>
      <c r="BO15" s="10"/>
      <c r="BP15" s="10"/>
      <c r="BQ15" s="21">
        <v>25</v>
      </c>
      <c r="BR15" s="10"/>
      <c r="BS15" s="21"/>
      <c r="BT15" s="10"/>
      <c r="BU15" s="67">
        <v>14</v>
      </c>
      <c r="BV15" s="68"/>
      <c r="BW15" s="73" t="s">
        <v>247</v>
      </c>
      <c r="BX15" s="74" t="s">
        <v>242</v>
      </c>
      <c r="BY15" s="67" t="s">
        <v>229</v>
      </c>
      <c r="BZ15" s="70" t="s">
        <v>16</v>
      </c>
      <c r="CA15" s="67">
        <v>1</v>
      </c>
      <c r="CB15" s="67">
        <v>2</v>
      </c>
      <c r="CC15" s="71">
        <v>13.25</v>
      </c>
      <c r="CD15" s="67"/>
      <c r="CE15" s="71">
        <v>12.85</v>
      </c>
      <c r="CF15" s="67" t="s">
        <v>230</v>
      </c>
      <c r="CG15" s="1">
        <v>14</v>
      </c>
      <c r="CH15" s="1">
        <v>1830366</v>
      </c>
      <c r="CI15" s="73" t="s">
        <v>274</v>
      </c>
      <c r="CJ15" s="76" t="s">
        <v>242</v>
      </c>
      <c r="CK15" s="79" t="s">
        <v>256</v>
      </c>
      <c r="CO15" s="78"/>
      <c r="CQ15" s="30"/>
    </row>
    <row r="16" spans="1:95" ht="18" customHeight="1">
      <c r="A16" s="2">
        <v>15</v>
      </c>
      <c r="B16" s="419" t="s">
        <v>1117</v>
      </c>
      <c r="C16" s="419" t="s">
        <v>1227</v>
      </c>
      <c r="D16" s="3" t="s">
        <v>12</v>
      </c>
      <c r="E16" s="9" t="s">
        <v>13</v>
      </c>
      <c r="F16" s="8" t="s">
        <v>16</v>
      </c>
      <c r="G16" s="5">
        <v>0</v>
      </c>
      <c r="H16" s="8">
        <v>3</v>
      </c>
      <c r="I16" s="423">
        <v>5.57</v>
      </c>
      <c r="J16" s="8">
        <v>3</v>
      </c>
      <c r="K16" s="7">
        <v>0.84</v>
      </c>
      <c r="L16" s="10" t="s">
        <v>48</v>
      </c>
      <c r="M16" s="12">
        <v>15</v>
      </c>
      <c r="N16" s="13" t="s">
        <v>84</v>
      </c>
      <c r="O16" s="14" t="s">
        <v>85</v>
      </c>
      <c r="P16" s="15" t="s">
        <v>81</v>
      </c>
      <c r="Q16" s="15" t="s">
        <v>55</v>
      </c>
      <c r="R16" s="16" t="s">
        <v>50</v>
      </c>
      <c r="S16" s="1">
        <v>6</v>
      </c>
      <c r="T16" s="13">
        <v>2</v>
      </c>
      <c r="U16" s="1">
        <v>19.25</v>
      </c>
      <c r="V16" s="13">
        <v>2</v>
      </c>
      <c r="W16" s="1">
        <v>14.44</v>
      </c>
      <c r="X16" s="12" t="s">
        <v>48</v>
      </c>
      <c r="Y16" s="22">
        <v>15</v>
      </c>
      <c r="Z16" s="22" t="s">
        <v>93</v>
      </c>
      <c r="AA16" s="23" t="s">
        <v>112</v>
      </c>
      <c r="AB16" s="32" t="s">
        <v>105</v>
      </c>
      <c r="AC16" s="25" t="s">
        <v>95</v>
      </c>
      <c r="AD16" s="24" t="s">
        <v>16</v>
      </c>
      <c r="AE16" s="22">
        <v>2</v>
      </c>
      <c r="AF16" s="22">
        <v>1</v>
      </c>
      <c r="AG16" s="26">
        <v>18.3465</v>
      </c>
      <c r="AH16" s="27">
        <v>3</v>
      </c>
      <c r="AI16" s="28">
        <v>17.313750000000002</v>
      </c>
      <c r="AJ16" s="29" t="s">
        <v>48</v>
      </c>
      <c r="AK16" s="36" t="s">
        <v>160</v>
      </c>
      <c r="AL16" s="36"/>
      <c r="AM16" s="46" t="s">
        <v>161</v>
      </c>
      <c r="AN16" s="38" t="s">
        <v>92</v>
      </c>
      <c r="AO16" s="36" t="s">
        <v>118</v>
      </c>
      <c r="AP16" s="38" t="s">
        <v>119</v>
      </c>
      <c r="AQ16" s="40"/>
      <c r="AR16" s="38"/>
      <c r="AS16" s="39" t="s">
        <v>162</v>
      </c>
      <c r="AT16" s="39"/>
      <c r="AU16" s="39"/>
      <c r="AV16" s="39"/>
      <c r="AW16" s="48">
        <v>15</v>
      </c>
      <c r="AX16" s="35" t="s">
        <v>202</v>
      </c>
      <c r="AY16" s="11" t="s">
        <v>203</v>
      </c>
      <c r="AZ16" s="56" t="s">
        <v>204</v>
      </c>
      <c r="BA16" s="57" t="s">
        <v>92</v>
      </c>
      <c r="BB16" s="56" t="s">
        <v>16</v>
      </c>
      <c r="BC16" s="56">
        <v>1</v>
      </c>
      <c r="BD16" s="35"/>
      <c r="BE16" s="34">
        <v>201.51</v>
      </c>
      <c r="BF16" s="35"/>
      <c r="BG16" s="34">
        <v>143.58</v>
      </c>
      <c r="BH16" s="35"/>
      <c r="BU16" s="67">
        <v>15</v>
      </c>
      <c r="BV16" s="68" t="s">
        <v>248</v>
      </c>
      <c r="BW16" s="73" t="s">
        <v>249</v>
      </c>
      <c r="BX16" s="75" t="s">
        <v>250</v>
      </c>
      <c r="BY16" s="67" t="s">
        <v>229</v>
      </c>
      <c r="BZ16" s="70" t="s">
        <v>16</v>
      </c>
      <c r="CA16" s="67">
        <v>1</v>
      </c>
      <c r="CB16" s="67">
        <v>2</v>
      </c>
      <c r="CC16" s="71">
        <v>14.25</v>
      </c>
      <c r="CD16" s="67"/>
      <c r="CE16" s="71">
        <v>1.97</v>
      </c>
      <c r="CF16" s="67" t="s">
        <v>230</v>
      </c>
      <c r="CG16" s="1">
        <v>15</v>
      </c>
      <c r="CH16" s="1">
        <v>1830351</v>
      </c>
      <c r="CI16" s="73" t="s">
        <v>275</v>
      </c>
      <c r="CO16" s="78"/>
      <c r="CQ16" s="30"/>
    </row>
    <row r="17" spans="1:95" ht="18" customHeight="1">
      <c r="A17" s="2">
        <v>16</v>
      </c>
      <c r="B17" s="419" t="s">
        <v>1118</v>
      </c>
      <c r="C17" s="419" t="s">
        <v>1228</v>
      </c>
      <c r="D17" s="3" t="s">
        <v>12</v>
      </c>
      <c r="E17" s="9" t="s">
        <v>13</v>
      </c>
      <c r="F17" s="8" t="s">
        <v>16</v>
      </c>
      <c r="G17" s="5">
        <v>0</v>
      </c>
      <c r="H17" s="8">
        <v>2</v>
      </c>
      <c r="I17" s="423">
        <v>5.57</v>
      </c>
      <c r="J17" s="8">
        <v>3</v>
      </c>
      <c r="K17" s="7">
        <v>7.96</v>
      </c>
      <c r="L17" s="10" t="s">
        <v>48</v>
      </c>
      <c r="M17" s="12">
        <v>16</v>
      </c>
      <c r="N17" s="13" t="s">
        <v>86</v>
      </c>
      <c r="O17" s="14" t="s">
        <v>87</v>
      </c>
      <c r="P17" s="15" t="s">
        <v>81</v>
      </c>
      <c r="Q17" s="15" t="s">
        <v>55</v>
      </c>
      <c r="R17" s="16" t="s">
        <v>50</v>
      </c>
      <c r="S17" s="1">
        <v>1</v>
      </c>
      <c r="T17" s="13">
        <v>2</v>
      </c>
      <c r="U17" s="1">
        <v>19.25</v>
      </c>
      <c r="V17" s="13">
        <v>3</v>
      </c>
      <c r="W17" s="1">
        <v>14.44</v>
      </c>
      <c r="X17" s="12" t="s">
        <v>48</v>
      </c>
      <c r="Y17" s="22">
        <v>16</v>
      </c>
      <c r="Z17" s="22" t="s">
        <v>93</v>
      </c>
      <c r="AA17" s="33" t="s">
        <v>113</v>
      </c>
      <c r="AB17" s="32" t="s">
        <v>95</v>
      </c>
      <c r="AC17" s="25" t="s">
        <v>95</v>
      </c>
      <c r="AD17" s="24" t="s">
        <v>16</v>
      </c>
      <c r="AE17" s="22">
        <v>2</v>
      </c>
      <c r="AF17" s="22">
        <v>1</v>
      </c>
      <c r="AG17" s="26">
        <v>19.359</v>
      </c>
      <c r="AH17" s="27">
        <v>1</v>
      </c>
      <c r="AI17" s="28">
        <v>18.32625</v>
      </c>
      <c r="AJ17" s="29" t="s">
        <v>48</v>
      </c>
      <c r="AK17" s="36" t="s">
        <v>163</v>
      </c>
      <c r="AL17" s="36"/>
      <c r="AM17" s="46" t="s">
        <v>164</v>
      </c>
      <c r="AN17" s="38" t="s">
        <v>92</v>
      </c>
      <c r="AO17" s="36" t="s">
        <v>118</v>
      </c>
      <c r="AP17" s="38" t="s">
        <v>119</v>
      </c>
      <c r="AQ17" s="40"/>
      <c r="AR17" s="38"/>
      <c r="AS17" s="39" t="s">
        <v>165</v>
      </c>
      <c r="AT17" s="39"/>
      <c r="AU17" s="39"/>
      <c r="AV17" s="39"/>
      <c r="AW17" s="48">
        <v>16</v>
      </c>
      <c r="AX17" s="35"/>
      <c r="AY17" s="59" t="s">
        <v>205</v>
      </c>
      <c r="AZ17" s="60" t="s">
        <v>173</v>
      </c>
      <c r="BA17" s="10" t="s">
        <v>206</v>
      </c>
      <c r="BB17" s="60" t="s">
        <v>16</v>
      </c>
      <c r="BC17" s="10"/>
      <c r="BD17" s="60"/>
      <c r="BE17" s="50" t="s">
        <v>207</v>
      </c>
      <c r="BF17" s="35"/>
      <c r="BG17" s="34"/>
      <c r="BH17" s="35"/>
      <c r="BU17" s="67">
        <v>16</v>
      </c>
      <c r="BV17" s="68"/>
      <c r="BW17" s="73" t="s">
        <v>251</v>
      </c>
      <c r="BX17" s="75" t="s">
        <v>250</v>
      </c>
      <c r="BY17" s="67" t="s">
        <v>229</v>
      </c>
      <c r="BZ17" s="70" t="s">
        <v>16</v>
      </c>
      <c r="CA17" s="67">
        <v>1</v>
      </c>
      <c r="CB17" s="67">
        <v>2</v>
      </c>
      <c r="CC17" s="71">
        <v>15.25</v>
      </c>
      <c r="CD17" s="67"/>
      <c r="CE17" s="71">
        <v>14.85</v>
      </c>
      <c r="CF17" s="67" t="s">
        <v>230</v>
      </c>
      <c r="CG17" s="1">
        <v>16</v>
      </c>
      <c r="CH17" s="1">
        <v>1831598</v>
      </c>
      <c r="CI17" s="73" t="s">
        <v>276</v>
      </c>
      <c r="CO17" s="78">
        <v>8.07</v>
      </c>
      <c r="CQ17" s="30">
        <v>6.21</v>
      </c>
    </row>
    <row r="18" spans="1:96" ht="18" customHeight="1">
      <c r="A18" s="2">
        <v>17</v>
      </c>
      <c r="B18" s="419" t="s">
        <v>38</v>
      </c>
      <c r="C18" s="419" t="s">
        <v>39</v>
      </c>
      <c r="D18" s="3" t="s">
        <v>12</v>
      </c>
      <c r="E18" s="9" t="s">
        <v>13</v>
      </c>
      <c r="F18" s="8" t="s">
        <v>16</v>
      </c>
      <c r="G18" s="5">
        <v>0</v>
      </c>
      <c r="H18" s="8">
        <v>2</v>
      </c>
      <c r="I18" s="423">
        <v>3.42</v>
      </c>
      <c r="J18" s="8">
        <v>3</v>
      </c>
      <c r="K18" s="7">
        <v>7.96</v>
      </c>
      <c r="L18" s="10" t="s">
        <v>48</v>
      </c>
      <c r="M18" s="12">
        <v>17</v>
      </c>
      <c r="N18" s="13" t="s">
        <v>88</v>
      </c>
      <c r="O18" s="14" t="s">
        <v>89</v>
      </c>
      <c r="P18" s="15" t="s">
        <v>81</v>
      </c>
      <c r="Q18" s="15" t="s">
        <v>55</v>
      </c>
      <c r="R18" s="16" t="s">
        <v>50</v>
      </c>
      <c r="S18" s="1">
        <v>1</v>
      </c>
      <c r="T18" s="13">
        <v>2</v>
      </c>
      <c r="U18" s="1">
        <v>27.63</v>
      </c>
      <c r="V18" s="13">
        <v>1</v>
      </c>
      <c r="W18" s="1">
        <v>20.73</v>
      </c>
      <c r="X18" s="12" t="s">
        <v>48</v>
      </c>
      <c r="Y18" s="22">
        <v>17</v>
      </c>
      <c r="Z18" s="22" t="s">
        <v>93</v>
      </c>
      <c r="AA18" s="23" t="s">
        <v>114</v>
      </c>
      <c r="AB18" s="32" t="s">
        <v>95</v>
      </c>
      <c r="AC18" s="25" t="s">
        <v>95</v>
      </c>
      <c r="AD18" s="24" t="s">
        <v>16</v>
      </c>
      <c r="AE18" s="22">
        <v>2</v>
      </c>
      <c r="AF18" s="22">
        <v>1</v>
      </c>
      <c r="AG18" s="26">
        <v>20.3715</v>
      </c>
      <c r="AH18" s="27">
        <v>2</v>
      </c>
      <c r="AI18" s="28">
        <v>19.33875</v>
      </c>
      <c r="AJ18" s="29" t="s">
        <v>48</v>
      </c>
      <c r="AK18" s="36" t="s">
        <v>166</v>
      </c>
      <c r="AL18" s="36"/>
      <c r="AM18" s="46" t="s">
        <v>167</v>
      </c>
      <c r="AN18" s="38" t="s">
        <v>92</v>
      </c>
      <c r="AO18" s="36" t="s">
        <v>118</v>
      </c>
      <c r="AP18" s="38" t="s">
        <v>119</v>
      </c>
      <c r="AQ18" s="40"/>
      <c r="AR18" s="38"/>
      <c r="AS18" s="39" t="s">
        <v>168</v>
      </c>
      <c r="AT18" s="39"/>
      <c r="AU18" s="39"/>
      <c r="AV18" s="39"/>
      <c r="AW18" s="48">
        <v>17</v>
      </c>
      <c r="AX18" s="35"/>
      <c r="AY18" s="10" t="s">
        <v>208</v>
      </c>
      <c r="AZ18" s="10" t="s">
        <v>173</v>
      </c>
      <c r="BA18" s="10" t="s">
        <v>209</v>
      </c>
      <c r="BB18" s="60" t="s">
        <v>16</v>
      </c>
      <c r="BC18" s="10"/>
      <c r="BD18" s="10"/>
      <c r="BE18" s="10">
        <v>54</v>
      </c>
      <c r="BF18" s="35"/>
      <c r="BG18" s="34"/>
      <c r="BH18" s="35"/>
      <c r="BU18" s="67">
        <v>17</v>
      </c>
      <c r="BV18" s="68"/>
      <c r="BW18" s="73" t="s">
        <v>252</v>
      </c>
      <c r="BX18" s="75" t="s">
        <v>250</v>
      </c>
      <c r="BY18" s="67" t="s">
        <v>229</v>
      </c>
      <c r="BZ18" s="70" t="s">
        <v>16</v>
      </c>
      <c r="CA18" s="67">
        <v>1</v>
      </c>
      <c r="CB18" s="67">
        <v>2</v>
      </c>
      <c r="CC18" s="71">
        <v>16.25</v>
      </c>
      <c r="CD18" s="67"/>
      <c r="CE18" s="71">
        <v>15.85</v>
      </c>
      <c r="CF18" s="67" t="s">
        <v>230</v>
      </c>
      <c r="CG18" s="1">
        <v>17</v>
      </c>
      <c r="CI18" s="40" t="s">
        <v>277</v>
      </c>
      <c r="CJ18" s="47" t="s">
        <v>172</v>
      </c>
      <c r="CK18" s="47" t="s">
        <v>256</v>
      </c>
      <c r="CL18" s="47" t="s">
        <v>261</v>
      </c>
      <c r="CM18" s="1">
        <v>1</v>
      </c>
      <c r="CO18" s="30">
        <v>6.76</v>
      </c>
      <c r="CQ18" s="30">
        <v>5.2</v>
      </c>
      <c r="CR18" s="47" t="s">
        <v>230</v>
      </c>
    </row>
    <row r="19" spans="1:96" ht="18" customHeight="1">
      <c r="A19" s="2">
        <v>18</v>
      </c>
      <c r="B19" s="419" t="s">
        <v>1119</v>
      </c>
      <c r="C19" s="419" t="s">
        <v>37</v>
      </c>
      <c r="D19" s="3" t="s">
        <v>12</v>
      </c>
      <c r="E19" s="9" t="s">
        <v>13</v>
      </c>
      <c r="F19" s="8" t="s">
        <v>16</v>
      </c>
      <c r="G19" s="5">
        <v>0</v>
      </c>
      <c r="H19" s="8">
        <v>2</v>
      </c>
      <c r="I19" s="423">
        <v>4.74</v>
      </c>
      <c r="J19" s="8">
        <v>3</v>
      </c>
      <c r="K19" s="7">
        <v>10.17</v>
      </c>
      <c r="L19" s="10" t="s">
        <v>48</v>
      </c>
      <c r="M19" s="12">
        <v>18</v>
      </c>
      <c r="N19" s="13" t="s">
        <v>90</v>
      </c>
      <c r="O19" s="19" t="s">
        <v>91</v>
      </c>
      <c r="P19" s="15" t="s">
        <v>81</v>
      </c>
      <c r="Q19" s="15" t="s">
        <v>55</v>
      </c>
      <c r="R19" s="16" t="s">
        <v>50</v>
      </c>
      <c r="T19" s="13">
        <v>2</v>
      </c>
      <c r="U19" s="1">
        <v>34.18</v>
      </c>
      <c r="V19" s="13">
        <v>2</v>
      </c>
      <c r="W19" s="1">
        <v>25.38</v>
      </c>
      <c r="X19" s="12" t="s">
        <v>48</v>
      </c>
      <c r="Y19" s="22">
        <v>18</v>
      </c>
      <c r="Z19" s="22" t="s">
        <v>93</v>
      </c>
      <c r="AA19" s="23" t="s">
        <v>115</v>
      </c>
      <c r="AB19" s="32" t="s">
        <v>105</v>
      </c>
      <c r="AC19" s="25" t="s">
        <v>95</v>
      </c>
      <c r="AD19" s="24" t="s">
        <v>16</v>
      </c>
      <c r="AE19" s="22">
        <v>2</v>
      </c>
      <c r="AF19" s="22">
        <v>1</v>
      </c>
      <c r="AG19" s="26">
        <v>58.29</v>
      </c>
      <c r="AH19" s="27">
        <v>3</v>
      </c>
      <c r="AI19" s="28">
        <v>20.35125</v>
      </c>
      <c r="AJ19" s="29" t="s">
        <v>48</v>
      </c>
      <c r="AK19" s="36" t="s">
        <v>169</v>
      </c>
      <c r="AL19" s="36"/>
      <c r="AM19" s="46" t="s">
        <v>170</v>
      </c>
      <c r="AN19" s="38" t="s">
        <v>92</v>
      </c>
      <c r="AO19" s="36" t="s">
        <v>118</v>
      </c>
      <c r="AP19" s="38" t="s">
        <v>119</v>
      </c>
      <c r="AQ19" s="40"/>
      <c r="AR19" s="38"/>
      <c r="AS19" s="39" t="s">
        <v>171</v>
      </c>
      <c r="AT19" s="39"/>
      <c r="AU19" s="39"/>
      <c r="AV19" s="39"/>
      <c r="AW19" s="48">
        <v>18</v>
      </c>
      <c r="AY19" s="1" t="s">
        <v>1080</v>
      </c>
      <c r="AZ19" s="10" t="s">
        <v>173</v>
      </c>
      <c r="BA19" s="57" t="s">
        <v>176</v>
      </c>
      <c r="BB19" s="60" t="s">
        <v>16</v>
      </c>
      <c r="BE19" s="30">
        <f>BG19*1.3</f>
        <v>107.614</v>
      </c>
      <c r="BG19" s="34">
        <v>82.78</v>
      </c>
      <c r="BU19" s="67">
        <v>18</v>
      </c>
      <c r="BV19" s="68"/>
      <c r="BW19" s="73" t="s">
        <v>253</v>
      </c>
      <c r="BX19" s="75" t="s">
        <v>250</v>
      </c>
      <c r="BY19" s="67" t="s">
        <v>229</v>
      </c>
      <c r="BZ19" s="70" t="s">
        <v>16</v>
      </c>
      <c r="CA19" s="67">
        <v>1</v>
      </c>
      <c r="CB19" s="67">
        <v>2</v>
      </c>
      <c r="CC19" s="71">
        <v>17.25</v>
      </c>
      <c r="CD19" s="67"/>
      <c r="CE19" s="71">
        <v>16.85</v>
      </c>
      <c r="CF19" s="67" t="s">
        <v>230</v>
      </c>
      <c r="CG19" s="1">
        <v>18</v>
      </c>
      <c r="CI19" s="40" t="s">
        <v>278</v>
      </c>
      <c r="CJ19" s="47" t="s">
        <v>279</v>
      </c>
      <c r="CK19" s="47" t="s">
        <v>256</v>
      </c>
      <c r="CL19" s="47" t="s">
        <v>16</v>
      </c>
      <c r="CM19" s="1">
        <v>1</v>
      </c>
      <c r="CO19" s="30">
        <v>45.25</v>
      </c>
      <c r="CQ19" s="30">
        <v>45.25</v>
      </c>
      <c r="CR19" s="47" t="s">
        <v>230</v>
      </c>
    </row>
    <row r="20" spans="1:95" ht="18">
      <c r="A20" s="2">
        <v>19</v>
      </c>
      <c r="B20" s="419" t="s">
        <v>1120</v>
      </c>
      <c r="C20" s="419" t="s">
        <v>1229</v>
      </c>
      <c r="D20" s="3" t="s">
        <v>12</v>
      </c>
      <c r="E20" s="9" t="s">
        <v>13</v>
      </c>
      <c r="F20" s="8" t="s">
        <v>16</v>
      </c>
      <c r="G20" s="5">
        <v>0</v>
      </c>
      <c r="H20" s="8">
        <v>2</v>
      </c>
      <c r="I20" s="423">
        <v>1.38</v>
      </c>
      <c r="J20" s="8">
        <v>3</v>
      </c>
      <c r="K20" s="7">
        <v>10.17</v>
      </c>
      <c r="L20" s="10" t="s">
        <v>48</v>
      </c>
      <c r="M20" s="12">
        <v>19</v>
      </c>
      <c r="N20" s="13" t="s">
        <v>595</v>
      </c>
      <c r="O20" s="14" t="s">
        <v>596</v>
      </c>
      <c r="P20" s="15" t="s">
        <v>597</v>
      </c>
      <c r="Q20" s="15" t="s">
        <v>55</v>
      </c>
      <c r="R20" s="16" t="s">
        <v>50</v>
      </c>
      <c r="S20" s="1">
        <v>12</v>
      </c>
      <c r="T20" s="13">
        <v>2</v>
      </c>
      <c r="U20" s="1">
        <v>4.43</v>
      </c>
      <c r="V20" s="13">
        <v>3</v>
      </c>
      <c r="W20" s="1">
        <v>3.32</v>
      </c>
      <c r="X20" s="12" t="s">
        <v>48</v>
      </c>
      <c r="Y20" s="22">
        <v>19</v>
      </c>
      <c r="Z20" s="22" t="s">
        <v>93</v>
      </c>
      <c r="AA20" s="33" t="s">
        <v>759</v>
      </c>
      <c r="AB20" s="32" t="s">
        <v>105</v>
      </c>
      <c r="AC20" s="25" t="s">
        <v>95</v>
      </c>
      <c r="AD20" s="24" t="s">
        <v>16</v>
      </c>
      <c r="AE20" s="22">
        <v>2</v>
      </c>
      <c r="AF20" s="22">
        <v>1</v>
      </c>
      <c r="AG20" s="26">
        <v>35.12</v>
      </c>
      <c r="AH20" s="27">
        <v>1</v>
      </c>
      <c r="AI20" s="28">
        <v>21.36375</v>
      </c>
      <c r="AJ20" s="29" t="s">
        <v>48</v>
      </c>
      <c r="AK20" s="36" t="s">
        <v>771</v>
      </c>
      <c r="AL20" s="36"/>
      <c r="AM20" s="46" t="s">
        <v>772</v>
      </c>
      <c r="AN20" s="38" t="s">
        <v>92</v>
      </c>
      <c r="AO20" s="36" t="s">
        <v>118</v>
      </c>
      <c r="AP20" s="38" t="s">
        <v>119</v>
      </c>
      <c r="AQ20" s="40"/>
      <c r="AR20" s="38"/>
      <c r="AS20" s="39" t="s">
        <v>773</v>
      </c>
      <c r="AT20" s="39"/>
      <c r="AU20" s="39"/>
      <c r="AV20" s="39"/>
      <c r="AW20" s="48">
        <v>19</v>
      </c>
      <c r="AY20" s="1" t="s">
        <v>1081</v>
      </c>
      <c r="AZ20" s="10" t="s">
        <v>173</v>
      </c>
      <c r="BA20" s="57" t="s">
        <v>176</v>
      </c>
      <c r="BB20" s="60" t="s">
        <v>16</v>
      </c>
      <c r="BE20" s="30">
        <f>BG20*1.3</f>
        <v>215.475</v>
      </c>
      <c r="BG20" s="34">
        <v>165.75</v>
      </c>
      <c r="BU20" s="67">
        <v>19</v>
      </c>
      <c r="BV20" s="175">
        <v>11246</v>
      </c>
      <c r="BW20" s="73" t="s">
        <v>824</v>
      </c>
      <c r="BX20" s="75" t="s">
        <v>825</v>
      </c>
      <c r="BY20" s="176" t="s">
        <v>229</v>
      </c>
      <c r="BZ20" s="177" t="s">
        <v>16</v>
      </c>
      <c r="CA20" s="176">
        <v>1</v>
      </c>
      <c r="CB20" s="176">
        <v>1</v>
      </c>
      <c r="CC20" s="30">
        <v>22</v>
      </c>
      <c r="CE20" s="30">
        <v>14.77</v>
      </c>
      <c r="CF20" s="176" t="s">
        <v>826</v>
      </c>
      <c r="CG20" s="1">
        <v>19</v>
      </c>
      <c r="CI20" s="40" t="s">
        <v>840</v>
      </c>
      <c r="CJ20" s="47" t="s">
        <v>172</v>
      </c>
      <c r="CK20" s="47" t="s">
        <v>256</v>
      </c>
      <c r="CL20" s="47" t="s">
        <v>16</v>
      </c>
      <c r="CM20" s="1">
        <v>2</v>
      </c>
      <c r="CO20" s="30">
        <v>16.58</v>
      </c>
      <c r="CQ20" s="30"/>
    </row>
    <row r="21" spans="1:84" ht="18">
      <c r="A21" s="2">
        <v>20</v>
      </c>
      <c r="B21" s="419" t="s">
        <v>15</v>
      </c>
      <c r="C21" s="419" t="s">
        <v>1230</v>
      </c>
      <c r="D21" s="3" t="s">
        <v>12</v>
      </c>
      <c r="E21" s="9" t="s">
        <v>13</v>
      </c>
      <c r="F21" s="8" t="s">
        <v>16</v>
      </c>
      <c r="G21" s="5">
        <v>0</v>
      </c>
      <c r="H21" s="8">
        <v>2</v>
      </c>
      <c r="I21" s="423">
        <v>0.72</v>
      </c>
      <c r="J21" s="8">
        <v>3</v>
      </c>
      <c r="K21" s="7">
        <v>6.4</v>
      </c>
      <c r="L21" s="10" t="s">
        <v>48</v>
      </c>
      <c r="M21" s="12">
        <v>20</v>
      </c>
      <c r="N21" s="13" t="s">
        <v>598</v>
      </c>
      <c r="O21" s="14" t="s">
        <v>599</v>
      </c>
      <c r="P21" s="15" t="s">
        <v>600</v>
      </c>
      <c r="Q21" s="15" t="s">
        <v>55</v>
      </c>
      <c r="R21" s="16" t="s">
        <v>50</v>
      </c>
      <c r="S21" s="1">
        <v>3</v>
      </c>
      <c r="T21" s="13">
        <v>2</v>
      </c>
      <c r="U21" s="1">
        <v>5.05</v>
      </c>
      <c r="V21" s="13">
        <v>1</v>
      </c>
      <c r="W21" s="1">
        <v>3.75</v>
      </c>
      <c r="X21" s="12" t="s">
        <v>48</v>
      </c>
      <c r="Y21" s="22">
        <v>20</v>
      </c>
      <c r="Z21" s="22" t="s">
        <v>93</v>
      </c>
      <c r="AA21" s="31" t="s">
        <v>760</v>
      </c>
      <c r="AB21" s="32" t="s">
        <v>105</v>
      </c>
      <c r="AC21" s="25" t="s">
        <v>95</v>
      </c>
      <c r="AD21" s="24" t="s">
        <v>16</v>
      </c>
      <c r="AE21" s="22">
        <v>2</v>
      </c>
      <c r="AF21" s="22">
        <v>1</v>
      </c>
      <c r="AG21" s="26">
        <v>23.409</v>
      </c>
      <c r="AH21" s="27">
        <v>2</v>
      </c>
      <c r="AI21" s="28">
        <v>22.37625</v>
      </c>
      <c r="AJ21" s="29" t="s">
        <v>48</v>
      </c>
      <c r="AK21" s="36" t="s">
        <v>774</v>
      </c>
      <c r="AL21" s="36"/>
      <c r="AM21" s="46" t="s">
        <v>775</v>
      </c>
      <c r="AN21" s="38" t="s">
        <v>92</v>
      </c>
      <c r="AO21" s="36" t="s">
        <v>118</v>
      </c>
      <c r="AP21" s="38" t="s">
        <v>119</v>
      </c>
      <c r="AQ21" s="40"/>
      <c r="AR21" s="38"/>
      <c r="AS21" s="39" t="s">
        <v>776</v>
      </c>
      <c r="AT21" s="39"/>
      <c r="AU21" s="39"/>
      <c r="AV21" s="39"/>
      <c r="AW21" s="48">
        <v>20</v>
      </c>
      <c r="AX21" s="150"/>
      <c r="AY21" s="150" t="s">
        <v>1082</v>
      </c>
      <c r="AZ21" s="10" t="s">
        <v>173</v>
      </c>
      <c r="BA21" s="57" t="s">
        <v>176</v>
      </c>
      <c r="BB21" s="60" t="s">
        <v>16</v>
      </c>
      <c r="BE21" s="30">
        <f>BG21*1.3</f>
        <v>24.518</v>
      </c>
      <c r="BG21" s="34">
        <v>18.86</v>
      </c>
      <c r="BU21" s="67">
        <v>20</v>
      </c>
      <c r="BV21" s="175"/>
      <c r="BW21" s="73" t="s">
        <v>827</v>
      </c>
      <c r="BX21" s="75" t="s">
        <v>242</v>
      </c>
      <c r="BY21" s="176" t="s">
        <v>828</v>
      </c>
      <c r="BZ21" s="177" t="s">
        <v>16</v>
      </c>
      <c r="CC21" s="30">
        <v>22</v>
      </c>
      <c r="CE21" s="30"/>
      <c r="CF21" s="176" t="s">
        <v>230</v>
      </c>
    </row>
    <row r="22" spans="1:84" ht="18">
      <c r="A22" s="2">
        <v>21</v>
      </c>
      <c r="B22" s="419" t="s">
        <v>1121</v>
      </c>
      <c r="C22" s="419" t="s">
        <v>1231</v>
      </c>
      <c r="D22" s="3" t="s">
        <v>12</v>
      </c>
      <c r="E22" s="9" t="s">
        <v>13</v>
      </c>
      <c r="F22" s="8" t="s">
        <v>16</v>
      </c>
      <c r="G22" s="5">
        <v>5</v>
      </c>
      <c r="H22" s="8">
        <v>2</v>
      </c>
      <c r="I22" s="423">
        <v>2.4</v>
      </c>
      <c r="J22" s="8">
        <v>3</v>
      </c>
      <c r="K22" s="7">
        <v>1.19</v>
      </c>
      <c r="L22" s="10" t="s">
        <v>48</v>
      </c>
      <c r="M22" s="12">
        <v>21</v>
      </c>
      <c r="N22" s="13" t="s">
        <v>601</v>
      </c>
      <c r="O22" s="14" t="s">
        <v>602</v>
      </c>
      <c r="P22" s="15" t="s">
        <v>600</v>
      </c>
      <c r="Q22" s="15" t="s">
        <v>55</v>
      </c>
      <c r="R22" s="16" t="s">
        <v>50</v>
      </c>
      <c r="S22" s="1">
        <v>38</v>
      </c>
      <c r="T22" s="13">
        <v>2</v>
      </c>
      <c r="U22" s="1">
        <v>5.07</v>
      </c>
      <c r="V22" s="13">
        <v>2</v>
      </c>
      <c r="W22" s="1">
        <v>3.8</v>
      </c>
      <c r="X22" s="12" t="s">
        <v>48</v>
      </c>
      <c r="Y22" s="22">
        <v>21</v>
      </c>
      <c r="Z22" s="22">
        <v>80101</v>
      </c>
      <c r="AA22" s="23" t="s">
        <v>761</v>
      </c>
      <c r="AB22" s="32" t="s">
        <v>762</v>
      </c>
      <c r="AC22" s="25" t="s">
        <v>95</v>
      </c>
      <c r="AD22" s="24" t="s">
        <v>16</v>
      </c>
      <c r="AE22" s="22">
        <v>2</v>
      </c>
      <c r="AF22" s="22">
        <v>1</v>
      </c>
      <c r="AG22" s="26">
        <v>24.421499999999998</v>
      </c>
      <c r="AH22" s="27">
        <v>3</v>
      </c>
      <c r="AI22" s="28">
        <v>1.69</v>
      </c>
      <c r="AJ22" s="29" t="s">
        <v>48</v>
      </c>
      <c r="AK22" s="36" t="s">
        <v>777</v>
      </c>
      <c r="AL22" s="36"/>
      <c r="AM22" s="46" t="s">
        <v>778</v>
      </c>
      <c r="AN22" s="38" t="s">
        <v>92</v>
      </c>
      <c r="AO22" s="36" t="s">
        <v>118</v>
      </c>
      <c r="AP22" s="38" t="s">
        <v>119</v>
      </c>
      <c r="AQ22" s="40"/>
      <c r="AR22" s="38"/>
      <c r="AS22" s="39" t="s">
        <v>779</v>
      </c>
      <c r="AT22" s="39"/>
      <c r="AU22" s="39"/>
      <c r="AV22" s="39"/>
      <c r="AW22" s="48">
        <v>21</v>
      </c>
      <c r="AY22" s="1" t="s">
        <v>1083</v>
      </c>
      <c r="AZ22" s="10" t="s">
        <v>173</v>
      </c>
      <c r="BA22" s="57" t="s">
        <v>176</v>
      </c>
      <c r="BB22" s="60" t="s">
        <v>16</v>
      </c>
      <c r="BE22" s="1">
        <f>BG22*1.3</f>
        <v>352.989</v>
      </c>
      <c r="BG22" s="34">
        <v>271.53</v>
      </c>
      <c r="BU22" s="67">
        <v>21</v>
      </c>
      <c r="BV22" s="175"/>
      <c r="BW22" s="73" t="s">
        <v>829</v>
      </c>
      <c r="BX22" s="75" t="s">
        <v>242</v>
      </c>
      <c r="BY22" s="176" t="s">
        <v>828</v>
      </c>
      <c r="BZ22" s="177" t="s">
        <v>16</v>
      </c>
      <c r="CC22" s="30">
        <v>22</v>
      </c>
      <c r="CE22" s="30"/>
      <c r="CF22" s="176" t="s">
        <v>230</v>
      </c>
    </row>
    <row r="23" spans="1:84" ht="30">
      <c r="A23" s="2">
        <v>22</v>
      </c>
      <c r="B23" s="419" t="s">
        <v>282</v>
      </c>
      <c r="C23" s="419" t="s">
        <v>283</v>
      </c>
      <c r="D23" s="3" t="s">
        <v>12</v>
      </c>
      <c r="E23" s="9" t="s">
        <v>13</v>
      </c>
      <c r="F23" s="8" t="s">
        <v>16</v>
      </c>
      <c r="G23" s="5">
        <v>0</v>
      </c>
      <c r="H23" s="8"/>
      <c r="I23" s="423">
        <v>1.3</v>
      </c>
      <c r="J23" s="8"/>
      <c r="K23" s="7">
        <v>1.78</v>
      </c>
      <c r="L23" s="10" t="s">
        <v>48</v>
      </c>
      <c r="M23" s="12">
        <v>22</v>
      </c>
      <c r="N23" s="13" t="s">
        <v>603</v>
      </c>
      <c r="O23" s="17" t="s">
        <v>604</v>
      </c>
      <c r="P23" s="15" t="s">
        <v>600</v>
      </c>
      <c r="Q23" s="15" t="s">
        <v>55</v>
      </c>
      <c r="R23" s="16" t="s">
        <v>50</v>
      </c>
      <c r="S23" s="1">
        <v>4</v>
      </c>
      <c r="T23" s="13">
        <v>2</v>
      </c>
      <c r="U23" s="1">
        <v>14.47</v>
      </c>
      <c r="V23" s="13">
        <v>3</v>
      </c>
      <c r="W23" s="1">
        <v>10.85</v>
      </c>
      <c r="X23" s="12" t="s">
        <v>48</v>
      </c>
      <c r="Y23" s="22">
        <v>22</v>
      </c>
      <c r="Z23" s="22" t="s">
        <v>93</v>
      </c>
      <c r="AA23" s="23" t="s">
        <v>763</v>
      </c>
      <c r="AB23" s="32" t="s">
        <v>762</v>
      </c>
      <c r="AC23" s="25" t="s">
        <v>95</v>
      </c>
      <c r="AD23" s="24" t="s">
        <v>16</v>
      </c>
      <c r="AE23" s="22">
        <v>2</v>
      </c>
      <c r="AF23" s="22">
        <v>1</v>
      </c>
      <c r="AG23" s="26">
        <f>AI23*1.3</f>
        <v>10.218</v>
      </c>
      <c r="AH23" s="27">
        <v>1</v>
      </c>
      <c r="AI23" s="28">
        <v>7.86</v>
      </c>
      <c r="AJ23" s="29" t="s">
        <v>48</v>
      </c>
      <c r="AK23" s="36" t="s">
        <v>780</v>
      </c>
      <c r="AL23" s="36"/>
      <c r="AM23" s="46" t="s">
        <v>781</v>
      </c>
      <c r="AN23" s="38" t="s">
        <v>92</v>
      </c>
      <c r="AO23" s="36" t="s">
        <v>118</v>
      </c>
      <c r="AP23" s="38" t="s">
        <v>119</v>
      </c>
      <c r="AQ23" s="40"/>
      <c r="AR23" s="38"/>
      <c r="AS23" s="39" t="s">
        <v>782</v>
      </c>
      <c r="AT23" s="39"/>
      <c r="AU23" s="39"/>
      <c r="AV23" s="39"/>
      <c r="AY23" s="1" t="s">
        <v>1099</v>
      </c>
      <c r="AZ23" s="10" t="s">
        <v>173</v>
      </c>
      <c r="BA23" s="57" t="s">
        <v>176</v>
      </c>
      <c r="BB23" s="167" t="s">
        <v>16</v>
      </c>
      <c r="BE23" s="1">
        <v>98.12</v>
      </c>
      <c r="BU23" s="67">
        <v>22</v>
      </c>
      <c r="BV23" s="175"/>
      <c r="BW23" s="73" t="s">
        <v>830</v>
      </c>
      <c r="BX23" s="75" t="s">
        <v>242</v>
      </c>
      <c r="BY23" s="176" t="s">
        <v>828</v>
      </c>
      <c r="BZ23" s="20"/>
      <c r="CA23" s="1">
        <v>1</v>
      </c>
      <c r="CB23" s="1">
        <v>3</v>
      </c>
      <c r="CC23" s="30">
        <v>22</v>
      </c>
      <c r="CE23" s="30"/>
      <c r="CF23" s="176" t="s">
        <v>230</v>
      </c>
    </row>
    <row r="24" spans="1:84" ht="18">
      <c r="A24" s="2">
        <v>23</v>
      </c>
      <c r="B24" s="419" t="s">
        <v>1122</v>
      </c>
      <c r="C24" s="419" t="s">
        <v>1232</v>
      </c>
      <c r="D24" s="3" t="s">
        <v>12</v>
      </c>
      <c r="E24" s="9" t="s">
        <v>13</v>
      </c>
      <c r="F24" s="8" t="s">
        <v>16</v>
      </c>
      <c r="G24" s="5">
        <v>0</v>
      </c>
      <c r="H24" s="8"/>
      <c r="I24" s="422">
        <v>7.1</v>
      </c>
      <c r="J24" s="8"/>
      <c r="K24" s="7">
        <v>1.78</v>
      </c>
      <c r="L24" s="10" t="s">
        <v>48</v>
      </c>
      <c r="M24" s="12">
        <v>23</v>
      </c>
      <c r="N24" s="13" t="s">
        <v>605</v>
      </c>
      <c r="O24" s="17" t="s">
        <v>606</v>
      </c>
      <c r="P24" s="15" t="s">
        <v>600</v>
      </c>
      <c r="Q24" s="15" t="s">
        <v>55</v>
      </c>
      <c r="R24" s="16" t="s">
        <v>50</v>
      </c>
      <c r="T24" s="13">
        <v>2</v>
      </c>
      <c r="U24" s="1">
        <v>10.84</v>
      </c>
      <c r="V24" s="13">
        <v>1</v>
      </c>
      <c r="W24" s="1">
        <v>8.13</v>
      </c>
      <c r="X24" s="12" t="s">
        <v>48</v>
      </c>
      <c r="Y24" s="22">
        <v>23</v>
      </c>
      <c r="Z24" s="22" t="s">
        <v>93</v>
      </c>
      <c r="AA24" s="23" t="s">
        <v>764</v>
      </c>
      <c r="AB24" s="32" t="s">
        <v>762</v>
      </c>
      <c r="AC24" s="25" t="s">
        <v>95</v>
      </c>
      <c r="AD24" s="24" t="s">
        <v>16</v>
      </c>
      <c r="AE24" s="22">
        <v>2</v>
      </c>
      <c r="AF24" s="22">
        <v>1</v>
      </c>
      <c r="AG24" s="26">
        <v>26.4465</v>
      </c>
      <c r="AH24" s="27">
        <v>2</v>
      </c>
      <c r="AI24" s="28">
        <v>25.41375</v>
      </c>
      <c r="AJ24" s="29" t="s">
        <v>48</v>
      </c>
      <c r="AK24" s="36" t="s">
        <v>783</v>
      </c>
      <c r="AL24" s="36"/>
      <c r="AM24" s="46" t="s">
        <v>784</v>
      </c>
      <c r="AN24" s="38" t="s">
        <v>92</v>
      </c>
      <c r="AO24" s="36" t="s">
        <v>118</v>
      </c>
      <c r="AP24" s="38" t="s">
        <v>119</v>
      </c>
      <c r="AQ24" s="40"/>
      <c r="AR24" s="38"/>
      <c r="AS24" s="39" t="s">
        <v>785</v>
      </c>
      <c r="AT24" s="39"/>
      <c r="AU24" s="39"/>
      <c r="AV24" s="39"/>
      <c r="BU24" s="67">
        <v>23</v>
      </c>
      <c r="BV24" s="175"/>
      <c r="BW24" s="73" t="s">
        <v>831</v>
      </c>
      <c r="BX24" s="75" t="s">
        <v>242</v>
      </c>
      <c r="BY24" s="176" t="s">
        <v>828</v>
      </c>
      <c r="BZ24" s="177" t="s">
        <v>16</v>
      </c>
      <c r="CA24" s="1">
        <v>1</v>
      </c>
      <c r="CB24" s="1">
        <v>3</v>
      </c>
      <c r="CC24" s="30">
        <v>22</v>
      </c>
      <c r="CE24" s="30"/>
      <c r="CF24" s="176" t="s">
        <v>230</v>
      </c>
    </row>
    <row r="25" spans="1:84" ht="18">
      <c r="A25" s="2">
        <v>24</v>
      </c>
      <c r="B25" s="419" t="s">
        <v>280</v>
      </c>
      <c r="C25" s="419" t="s">
        <v>281</v>
      </c>
      <c r="D25" s="3" t="s">
        <v>12</v>
      </c>
      <c r="E25" s="9" t="s">
        <v>13</v>
      </c>
      <c r="F25" s="8" t="s">
        <v>16</v>
      </c>
      <c r="G25" s="5">
        <v>1</v>
      </c>
      <c r="H25" s="8">
        <v>2</v>
      </c>
      <c r="I25" s="422">
        <v>9.09</v>
      </c>
      <c r="J25" s="8">
        <v>3</v>
      </c>
      <c r="K25" s="7">
        <v>0.27</v>
      </c>
      <c r="L25" s="10" t="s">
        <v>48</v>
      </c>
      <c r="M25" s="12">
        <v>24</v>
      </c>
      <c r="N25" s="13" t="s">
        <v>607</v>
      </c>
      <c r="O25" s="17" t="s">
        <v>608</v>
      </c>
      <c r="P25" s="15" t="s">
        <v>600</v>
      </c>
      <c r="Q25" s="15" t="s">
        <v>55</v>
      </c>
      <c r="R25" s="16" t="s">
        <v>50</v>
      </c>
      <c r="T25" s="13">
        <v>2</v>
      </c>
      <c r="U25" s="1">
        <v>18.36</v>
      </c>
      <c r="V25" s="13">
        <v>2</v>
      </c>
      <c r="W25" s="1">
        <v>13.77</v>
      </c>
      <c r="X25" s="12" t="s">
        <v>48</v>
      </c>
      <c r="Y25" s="22">
        <v>24</v>
      </c>
      <c r="Z25" s="22" t="s">
        <v>93</v>
      </c>
      <c r="AA25" s="23" t="s">
        <v>765</v>
      </c>
      <c r="AB25" s="170" t="s">
        <v>766</v>
      </c>
      <c r="AC25" s="25" t="s">
        <v>95</v>
      </c>
      <c r="AD25" s="24" t="s">
        <v>16</v>
      </c>
      <c r="AE25" s="22">
        <v>2</v>
      </c>
      <c r="AF25" s="22">
        <v>1</v>
      </c>
      <c r="AG25" s="26">
        <v>27.459</v>
      </c>
      <c r="AH25" s="27">
        <v>3</v>
      </c>
      <c r="AI25" s="28">
        <v>26.42625</v>
      </c>
      <c r="AJ25" s="29" t="s">
        <v>48</v>
      </c>
      <c r="AK25" s="36" t="s">
        <v>786</v>
      </c>
      <c r="AL25" s="36"/>
      <c r="AM25" s="45" t="s">
        <v>787</v>
      </c>
      <c r="AN25" s="38" t="s">
        <v>788</v>
      </c>
      <c r="AO25" s="36" t="s">
        <v>118</v>
      </c>
      <c r="AP25" s="38" t="s">
        <v>119</v>
      </c>
      <c r="AQ25" s="40"/>
      <c r="AR25" s="38"/>
      <c r="AS25" s="39" t="s">
        <v>789</v>
      </c>
      <c r="AT25" s="39"/>
      <c r="AU25" s="39"/>
      <c r="AV25" s="39"/>
      <c r="BU25" s="67">
        <v>24</v>
      </c>
      <c r="BV25" s="175"/>
      <c r="BW25" s="73" t="s">
        <v>832</v>
      </c>
      <c r="BX25" s="75" t="s">
        <v>242</v>
      </c>
      <c r="BY25" s="176" t="s">
        <v>828</v>
      </c>
      <c r="BZ25" s="177" t="s">
        <v>16</v>
      </c>
      <c r="CC25" s="30">
        <v>22</v>
      </c>
      <c r="CE25" s="30"/>
      <c r="CF25" s="176" t="s">
        <v>230</v>
      </c>
    </row>
    <row r="26" spans="1:84" ht="18">
      <c r="A26" s="2">
        <v>25</v>
      </c>
      <c r="B26" s="420" t="s">
        <v>282</v>
      </c>
      <c r="C26" s="421" t="s">
        <v>1233</v>
      </c>
      <c r="D26" s="8" t="s">
        <v>285</v>
      </c>
      <c r="E26" s="9" t="s">
        <v>13</v>
      </c>
      <c r="F26" s="8" t="s">
        <v>16</v>
      </c>
      <c r="G26" s="5">
        <v>1</v>
      </c>
      <c r="H26" s="8">
        <v>2</v>
      </c>
      <c r="I26" s="423">
        <v>1.76</v>
      </c>
      <c r="J26" s="8">
        <v>3</v>
      </c>
      <c r="K26" s="7">
        <v>0.41</v>
      </c>
      <c r="L26" s="10" t="s">
        <v>48</v>
      </c>
      <c r="M26" s="12">
        <v>25</v>
      </c>
      <c r="N26" s="13" t="s">
        <v>609</v>
      </c>
      <c r="O26" s="17" t="s">
        <v>610</v>
      </c>
      <c r="P26" s="15" t="s">
        <v>600</v>
      </c>
      <c r="Q26" s="15" t="s">
        <v>55</v>
      </c>
      <c r="R26" s="16" t="s">
        <v>50</v>
      </c>
      <c r="T26" s="13">
        <v>2</v>
      </c>
      <c r="U26" s="1">
        <v>15.33</v>
      </c>
      <c r="V26" s="13">
        <v>3</v>
      </c>
      <c r="W26" s="1">
        <v>11.5</v>
      </c>
      <c r="X26" s="12" t="s">
        <v>48</v>
      </c>
      <c r="Y26" s="22">
        <v>25</v>
      </c>
      <c r="Z26" s="22">
        <v>4513022</v>
      </c>
      <c r="AA26" s="23" t="s">
        <v>767</v>
      </c>
      <c r="AB26" s="170" t="s">
        <v>766</v>
      </c>
      <c r="AC26" s="25" t="s">
        <v>95</v>
      </c>
      <c r="AD26" s="24" t="s">
        <v>16</v>
      </c>
      <c r="AE26" s="22">
        <v>2</v>
      </c>
      <c r="AF26" s="22">
        <v>1</v>
      </c>
      <c r="AG26" s="26">
        <v>28.4715</v>
      </c>
      <c r="AH26" s="27">
        <v>1</v>
      </c>
      <c r="AI26" s="28">
        <v>11.89</v>
      </c>
      <c r="AJ26" s="29" t="s">
        <v>48</v>
      </c>
      <c r="AK26" s="36" t="s">
        <v>120</v>
      </c>
      <c r="AL26" s="36"/>
      <c r="AM26" s="45" t="s">
        <v>790</v>
      </c>
      <c r="AN26" s="38" t="s">
        <v>791</v>
      </c>
      <c r="AO26" s="36" t="s">
        <v>118</v>
      </c>
      <c r="AP26" s="38" t="s">
        <v>119</v>
      </c>
      <c r="AQ26" s="40"/>
      <c r="AR26" s="38"/>
      <c r="AS26" s="39" t="s">
        <v>792</v>
      </c>
      <c r="AT26" s="39"/>
      <c r="AU26" s="39"/>
      <c r="AV26" s="39"/>
      <c r="BU26" s="67">
        <v>25</v>
      </c>
      <c r="BV26" s="175"/>
      <c r="BW26" s="73" t="s">
        <v>833</v>
      </c>
      <c r="BX26" s="75" t="s">
        <v>242</v>
      </c>
      <c r="BY26" s="176" t="s">
        <v>828</v>
      </c>
      <c r="BZ26" s="177" t="s">
        <v>16</v>
      </c>
      <c r="CA26" s="1">
        <v>1</v>
      </c>
      <c r="CC26" s="30">
        <v>22</v>
      </c>
      <c r="CE26" s="30"/>
      <c r="CF26" s="176" t="s">
        <v>230</v>
      </c>
    </row>
    <row r="27" spans="1:83" ht="18">
      <c r="A27" s="2">
        <v>26</v>
      </c>
      <c r="B27" s="419" t="s">
        <v>284</v>
      </c>
      <c r="C27" s="419" t="s">
        <v>1234</v>
      </c>
      <c r="D27" s="8" t="s">
        <v>285</v>
      </c>
      <c r="E27" s="9" t="s">
        <v>13</v>
      </c>
      <c r="F27" s="8" t="s">
        <v>16</v>
      </c>
      <c r="G27" s="5">
        <v>1</v>
      </c>
      <c r="H27" s="8">
        <v>2</v>
      </c>
      <c r="I27" s="422">
        <v>2.03</v>
      </c>
      <c r="J27" s="8">
        <v>3</v>
      </c>
      <c r="K27" s="7">
        <v>0.73</v>
      </c>
      <c r="L27" s="10" t="s">
        <v>48</v>
      </c>
      <c r="M27" s="12">
        <v>26</v>
      </c>
      <c r="N27" s="13" t="s">
        <v>611</v>
      </c>
      <c r="O27" s="17" t="s">
        <v>612</v>
      </c>
      <c r="P27" s="15" t="s">
        <v>600</v>
      </c>
      <c r="Q27" s="15" t="s">
        <v>55</v>
      </c>
      <c r="R27" s="16" t="s">
        <v>50</v>
      </c>
      <c r="T27" s="13">
        <v>2</v>
      </c>
      <c r="U27" s="1">
        <v>14.43</v>
      </c>
      <c r="V27" s="13">
        <v>1</v>
      </c>
      <c r="W27" s="1">
        <v>10.82</v>
      </c>
      <c r="X27" s="12" t="s">
        <v>48</v>
      </c>
      <c r="Y27" s="22">
        <v>26</v>
      </c>
      <c r="Z27" s="22" t="s">
        <v>93</v>
      </c>
      <c r="AA27" s="23" t="s">
        <v>768</v>
      </c>
      <c r="AB27" s="170" t="s">
        <v>766</v>
      </c>
      <c r="AC27" s="25" t="s">
        <v>95</v>
      </c>
      <c r="AD27" s="24" t="s">
        <v>16</v>
      </c>
      <c r="AE27" s="22">
        <v>2</v>
      </c>
      <c r="AF27" s="22">
        <v>1</v>
      </c>
      <c r="AG27" s="26">
        <v>29.483999999999998</v>
      </c>
      <c r="AH27" s="27">
        <v>2</v>
      </c>
      <c r="AI27" s="28">
        <v>28.45125</v>
      </c>
      <c r="AJ27" s="29" t="s">
        <v>48</v>
      </c>
      <c r="AK27" s="36" t="s">
        <v>793</v>
      </c>
      <c r="AL27" s="40"/>
      <c r="AM27" s="45" t="s">
        <v>794</v>
      </c>
      <c r="AN27" s="43" t="s">
        <v>172</v>
      </c>
      <c r="AO27" s="171" t="s">
        <v>118</v>
      </c>
      <c r="AP27" s="43" t="s">
        <v>119</v>
      </c>
      <c r="AQ27" s="172"/>
      <c r="AR27" s="40"/>
      <c r="AS27" s="40">
        <v>35</v>
      </c>
      <c r="AT27" s="40"/>
      <c r="AU27" s="40"/>
      <c r="AV27" s="40"/>
      <c r="BU27" s="67">
        <v>26</v>
      </c>
      <c r="BV27" s="175"/>
      <c r="BW27" s="73" t="s">
        <v>834</v>
      </c>
      <c r="BX27" s="75" t="s">
        <v>242</v>
      </c>
      <c r="BY27" s="176" t="s">
        <v>828</v>
      </c>
      <c r="BZ27" s="177" t="s">
        <v>16</v>
      </c>
      <c r="CC27" s="30">
        <v>22</v>
      </c>
      <c r="CE27" s="30"/>
    </row>
    <row r="28" spans="1:84" ht="18">
      <c r="A28" s="2">
        <v>27</v>
      </c>
      <c r="B28" s="419" t="s">
        <v>1123</v>
      </c>
      <c r="C28" s="419" t="s">
        <v>286</v>
      </c>
      <c r="D28" s="8" t="s">
        <v>285</v>
      </c>
      <c r="E28" s="9" t="s">
        <v>13</v>
      </c>
      <c r="F28" s="8" t="s">
        <v>14</v>
      </c>
      <c r="G28" s="5">
        <v>6</v>
      </c>
      <c r="H28" s="8">
        <v>2</v>
      </c>
      <c r="I28" s="422">
        <v>0.49</v>
      </c>
      <c r="J28" s="8">
        <v>3</v>
      </c>
      <c r="K28" s="7">
        <v>0.73</v>
      </c>
      <c r="L28" s="10" t="s">
        <v>48</v>
      </c>
      <c r="M28" s="12">
        <v>27</v>
      </c>
      <c r="N28" s="13" t="s">
        <v>613</v>
      </c>
      <c r="O28" s="17" t="s">
        <v>614</v>
      </c>
      <c r="P28" s="15" t="s">
        <v>600</v>
      </c>
      <c r="Q28" s="15" t="s">
        <v>55</v>
      </c>
      <c r="R28" s="16" t="s">
        <v>50</v>
      </c>
      <c r="T28" s="13">
        <v>2</v>
      </c>
      <c r="U28" s="1">
        <v>10.77</v>
      </c>
      <c r="V28" s="13">
        <v>2</v>
      </c>
      <c r="W28" s="1">
        <v>8.09</v>
      </c>
      <c r="X28" s="12" t="s">
        <v>48</v>
      </c>
      <c r="Y28" s="22">
        <v>27</v>
      </c>
      <c r="Z28" s="22" t="s">
        <v>93</v>
      </c>
      <c r="AA28" s="23" t="s">
        <v>769</v>
      </c>
      <c r="AB28" s="170" t="s">
        <v>766</v>
      </c>
      <c r="AC28" s="25" t="s">
        <v>95</v>
      </c>
      <c r="AD28" s="24" t="s">
        <v>16</v>
      </c>
      <c r="AE28" s="22">
        <v>2</v>
      </c>
      <c r="AF28" s="22">
        <v>1</v>
      </c>
      <c r="AG28" s="26">
        <v>30.4965</v>
      </c>
      <c r="AH28" s="27">
        <v>3</v>
      </c>
      <c r="AI28" s="28">
        <v>29.46375</v>
      </c>
      <c r="AJ28" s="29" t="s">
        <v>48</v>
      </c>
      <c r="AK28" s="36" t="s">
        <v>795</v>
      </c>
      <c r="AL28" s="40"/>
      <c r="AM28" s="45" t="s">
        <v>796</v>
      </c>
      <c r="AN28" s="43" t="s">
        <v>172</v>
      </c>
      <c r="AO28" s="171" t="s">
        <v>118</v>
      </c>
      <c r="AP28" s="43" t="s">
        <v>119</v>
      </c>
      <c r="AQ28" s="172"/>
      <c r="AR28" s="40"/>
      <c r="AS28" s="173">
        <v>35</v>
      </c>
      <c r="AT28" s="173"/>
      <c r="AU28" s="173"/>
      <c r="AV28" s="173"/>
      <c r="BU28" s="67">
        <v>27</v>
      </c>
      <c r="BV28" s="175"/>
      <c r="BW28" s="73" t="s">
        <v>835</v>
      </c>
      <c r="BX28" s="75" t="s">
        <v>242</v>
      </c>
      <c r="BY28" s="176" t="s">
        <v>828</v>
      </c>
      <c r="BZ28" s="177" t="s">
        <v>16</v>
      </c>
      <c r="CC28" s="30">
        <v>22</v>
      </c>
      <c r="CE28" s="30"/>
      <c r="CF28" s="47" t="s">
        <v>230</v>
      </c>
    </row>
    <row r="29" spans="1:84" ht="18">
      <c r="A29" s="2">
        <v>28</v>
      </c>
      <c r="B29" s="419" t="s">
        <v>287</v>
      </c>
      <c r="C29" s="419" t="s">
        <v>1235</v>
      </c>
      <c r="D29" s="8" t="s">
        <v>285</v>
      </c>
      <c r="E29" s="9" t="s">
        <v>13</v>
      </c>
      <c r="F29" s="8" t="s">
        <v>16</v>
      </c>
      <c r="G29" s="5">
        <v>2</v>
      </c>
      <c r="H29" s="8">
        <v>2</v>
      </c>
      <c r="I29" s="422">
        <v>0.61</v>
      </c>
      <c r="J29" s="8">
        <v>3</v>
      </c>
      <c r="K29" s="7">
        <v>1.5</v>
      </c>
      <c r="L29" s="10" t="s">
        <v>48</v>
      </c>
      <c r="M29" s="12">
        <v>28</v>
      </c>
      <c r="N29" s="13" t="s">
        <v>615</v>
      </c>
      <c r="O29" s="14" t="s">
        <v>616</v>
      </c>
      <c r="P29" s="15" t="s">
        <v>597</v>
      </c>
      <c r="Q29" s="15" t="s">
        <v>55</v>
      </c>
      <c r="R29" s="16" t="s">
        <v>50</v>
      </c>
      <c r="S29" s="1">
        <v>4</v>
      </c>
      <c r="T29" s="13">
        <v>2</v>
      </c>
      <c r="U29" s="1">
        <v>1.68</v>
      </c>
      <c r="V29" s="13">
        <v>3</v>
      </c>
      <c r="W29" s="1">
        <v>1.27</v>
      </c>
      <c r="X29" s="12" t="s">
        <v>48</v>
      </c>
      <c r="Y29" s="22">
        <v>28</v>
      </c>
      <c r="Z29" s="25" t="s">
        <v>93</v>
      </c>
      <c r="AA29" s="23" t="s">
        <v>770</v>
      </c>
      <c r="AB29" s="170" t="s">
        <v>766</v>
      </c>
      <c r="AC29" s="25" t="s">
        <v>95</v>
      </c>
      <c r="AD29" s="24" t="s">
        <v>16</v>
      </c>
      <c r="AE29" s="22">
        <v>2</v>
      </c>
      <c r="AF29" s="22">
        <v>1</v>
      </c>
      <c r="AG29" s="26">
        <v>31.509</v>
      </c>
      <c r="AH29" s="27">
        <v>1</v>
      </c>
      <c r="AI29" s="28">
        <v>30.47625</v>
      </c>
      <c r="AJ29" s="29" t="s">
        <v>48</v>
      </c>
      <c r="AK29" s="36" t="s">
        <v>128</v>
      </c>
      <c r="AL29" s="40"/>
      <c r="AM29" s="45" t="s">
        <v>797</v>
      </c>
      <c r="AN29" s="43" t="s">
        <v>798</v>
      </c>
      <c r="AO29" s="171" t="s">
        <v>118</v>
      </c>
      <c r="AP29" s="43" t="s">
        <v>119</v>
      </c>
      <c r="AQ29" s="172"/>
      <c r="AR29" s="40"/>
      <c r="AS29" s="173">
        <v>42</v>
      </c>
      <c r="AT29" s="173"/>
      <c r="AU29" s="173"/>
      <c r="AV29" s="173"/>
      <c r="BU29" s="67">
        <v>28</v>
      </c>
      <c r="BV29" s="175"/>
      <c r="BW29" s="73" t="s">
        <v>836</v>
      </c>
      <c r="BX29" s="75" t="s">
        <v>242</v>
      </c>
      <c r="BY29" s="176" t="s">
        <v>828</v>
      </c>
      <c r="BZ29" s="177" t="s">
        <v>16</v>
      </c>
      <c r="CA29" s="1">
        <v>1</v>
      </c>
      <c r="CC29" s="30">
        <v>22</v>
      </c>
      <c r="CE29" s="30"/>
      <c r="CF29" s="47" t="s">
        <v>230</v>
      </c>
    </row>
    <row r="30" spans="1:84" ht="18">
      <c r="A30" s="2">
        <v>29</v>
      </c>
      <c r="B30" s="419" t="s">
        <v>290</v>
      </c>
      <c r="C30" s="419" t="s">
        <v>291</v>
      </c>
      <c r="D30" s="8" t="s">
        <v>285</v>
      </c>
      <c r="E30" s="9" t="s">
        <v>13</v>
      </c>
      <c r="F30" s="8" t="s">
        <v>16</v>
      </c>
      <c r="G30" s="5">
        <v>0</v>
      </c>
      <c r="H30" s="8">
        <v>2</v>
      </c>
      <c r="I30" s="422">
        <v>1.09</v>
      </c>
      <c r="J30" s="8">
        <v>3</v>
      </c>
      <c r="K30" s="7">
        <v>1.5</v>
      </c>
      <c r="L30" s="10" t="s">
        <v>48</v>
      </c>
      <c r="M30" s="12">
        <v>29</v>
      </c>
      <c r="N30" s="13" t="s">
        <v>617</v>
      </c>
      <c r="O30" s="14" t="s">
        <v>618</v>
      </c>
      <c r="P30" s="15" t="s">
        <v>597</v>
      </c>
      <c r="Q30" s="15" t="s">
        <v>55</v>
      </c>
      <c r="R30" s="16" t="s">
        <v>50</v>
      </c>
      <c r="S30" s="1">
        <v>70</v>
      </c>
      <c r="T30" s="13">
        <v>2</v>
      </c>
      <c r="U30" s="1">
        <v>1.53</v>
      </c>
      <c r="V30" s="13">
        <v>1</v>
      </c>
      <c r="W30" s="1">
        <v>1.15</v>
      </c>
      <c r="X30" s="12" t="s">
        <v>48</v>
      </c>
      <c r="Y30" s="402">
        <v>29</v>
      </c>
      <c r="AA30" s="31" t="s">
        <v>1094</v>
      </c>
      <c r="AB30" s="399" t="s">
        <v>105</v>
      </c>
      <c r="AC30" s="400" t="s">
        <v>95</v>
      </c>
      <c r="AD30" s="32" t="s">
        <v>1095</v>
      </c>
      <c r="AG30" s="1">
        <f>AI30*1.3</f>
        <v>11.609</v>
      </c>
      <c r="AI30" s="401">
        <v>8.93</v>
      </c>
      <c r="AK30" s="36" t="s">
        <v>799</v>
      </c>
      <c r="AL30" s="40"/>
      <c r="AM30" s="40" t="s">
        <v>800</v>
      </c>
      <c r="AN30" s="40" t="s">
        <v>801</v>
      </c>
      <c r="AO30" s="40"/>
      <c r="AP30" s="40"/>
      <c r="AQ30" s="172"/>
      <c r="AR30" s="40"/>
      <c r="AS30" s="40">
        <v>1485</v>
      </c>
      <c r="AT30" s="40"/>
      <c r="AU30" s="40"/>
      <c r="AV30" s="40"/>
      <c r="BU30" s="67">
        <v>29</v>
      </c>
      <c r="BV30" s="175"/>
      <c r="BW30" s="73" t="s">
        <v>837</v>
      </c>
      <c r="BX30" s="75" t="s">
        <v>242</v>
      </c>
      <c r="BY30" s="176" t="s">
        <v>828</v>
      </c>
      <c r="BZ30" s="20"/>
      <c r="CC30" s="30">
        <v>22</v>
      </c>
      <c r="CE30" s="30"/>
      <c r="CF30" s="47" t="s">
        <v>230</v>
      </c>
    </row>
    <row r="31" spans="1:83" ht="18">
      <c r="A31" s="2">
        <v>30</v>
      </c>
      <c r="B31" s="419" t="s">
        <v>288</v>
      </c>
      <c r="C31" s="419" t="s">
        <v>289</v>
      </c>
      <c r="D31" s="8" t="s">
        <v>285</v>
      </c>
      <c r="E31" s="9" t="s">
        <v>13</v>
      </c>
      <c r="F31" s="8" t="s">
        <v>16</v>
      </c>
      <c r="G31" s="5">
        <v>4</v>
      </c>
      <c r="H31" s="8">
        <v>2</v>
      </c>
      <c r="I31" s="422">
        <v>1.09</v>
      </c>
      <c r="J31" s="8">
        <v>3</v>
      </c>
      <c r="K31" s="7">
        <v>0.87</v>
      </c>
      <c r="L31" s="10" t="s">
        <v>48</v>
      </c>
      <c r="M31" s="12">
        <v>30</v>
      </c>
      <c r="N31" s="13" t="s">
        <v>619</v>
      </c>
      <c r="O31" s="17" t="s">
        <v>620</v>
      </c>
      <c r="P31" s="15" t="s">
        <v>597</v>
      </c>
      <c r="Q31" s="15" t="s">
        <v>55</v>
      </c>
      <c r="R31" s="16" t="s">
        <v>50</v>
      </c>
      <c r="S31" s="1">
        <v>2</v>
      </c>
      <c r="T31" s="13">
        <v>2</v>
      </c>
      <c r="U31" s="1">
        <v>3.66</v>
      </c>
      <c r="V31" s="13">
        <v>2</v>
      </c>
      <c r="W31" s="1">
        <v>2.75</v>
      </c>
      <c r="X31" s="12" t="s">
        <v>48</v>
      </c>
      <c r="Y31" s="402">
        <v>30</v>
      </c>
      <c r="AA31" s="31" t="s">
        <v>1096</v>
      </c>
      <c r="AB31" s="399" t="s">
        <v>762</v>
      </c>
      <c r="AC31" s="400" t="s">
        <v>95</v>
      </c>
      <c r="AD31" s="32" t="s">
        <v>16</v>
      </c>
      <c r="AG31" s="1">
        <f>AI31*1.3</f>
        <v>24.31</v>
      </c>
      <c r="AI31" s="401">
        <v>18.7</v>
      </c>
      <c r="AK31" s="36" t="s">
        <v>131</v>
      </c>
      <c r="AL31" s="40"/>
      <c r="AM31" s="40" t="s">
        <v>802</v>
      </c>
      <c r="AN31" s="40" t="s">
        <v>172</v>
      </c>
      <c r="AO31" s="40" t="s">
        <v>118</v>
      </c>
      <c r="AP31" s="40" t="s">
        <v>119</v>
      </c>
      <c r="AQ31" s="172"/>
      <c r="AR31" s="40"/>
      <c r="AS31" s="40">
        <v>60</v>
      </c>
      <c r="AT31" s="40"/>
      <c r="AU31" s="40"/>
      <c r="AV31" s="40"/>
      <c r="BU31" s="67">
        <v>30</v>
      </c>
      <c r="BV31" s="175"/>
      <c r="BW31" s="73" t="s">
        <v>838</v>
      </c>
      <c r="BX31" s="75" t="s">
        <v>839</v>
      </c>
      <c r="BY31" s="176" t="s">
        <v>828</v>
      </c>
      <c r="BZ31" s="177" t="s">
        <v>16</v>
      </c>
      <c r="CC31" s="1">
        <v>9.65</v>
      </c>
      <c r="CE31" s="30"/>
    </row>
    <row r="32" spans="1:48" ht="18">
      <c r="A32" s="2">
        <v>31</v>
      </c>
      <c r="B32" s="419" t="s">
        <v>292</v>
      </c>
      <c r="C32" s="419" t="s">
        <v>293</v>
      </c>
      <c r="D32" s="8" t="s">
        <v>285</v>
      </c>
      <c r="E32" s="9" t="s">
        <v>13</v>
      </c>
      <c r="F32" s="8" t="s">
        <v>16</v>
      </c>
      <c r="G32" s="5">
        <v>5</v>
      </c>
      <c r="H32" s="8">
        <v>2</v>
      </c>
      <c r="I32" s="422">
        <v>2.26</v>
      </c>
      <c r="J32" s="8">
        <v>3</v>
      </c>
      <c r="K32" s="7">
        <v>0.87</v>
      </c>
      <c r="L32" s="10" t="s">
        <v>48</v>
      </c>
      <c r="M32" s="12">
        <v>31</v>
      </c>
      <c r="N32" s="13" t="s">
        <v>621</v>
      </c>
      <c r="O32" s="17" t="s">
        <v>622</v>
      </c>
      <c r="P32" s="15" t="s">
        <v>597</v>
      </c>
      <c r="Q32" s="15" t="s">
        <v>55</v>
      </c>
      <c r="R32" s="16" t="s">
        <v>50</v>
      </c>
      <c r="S32" s="1">
        <v>1</v>
      </c>
      <c r="T32" s="13">
        <v>2</v>
      </c>
      <c r="U32" s="1">
        <v>6.98</v>
      </c>
      <c r="V32" s="13">
        <v>3</v>
      </c>
      <c r="W32" s="1">
        <v>5.23</v>
      </c>
      <c r="X32" s="12" t="s">
        <v>48</v>
      </c>
      <c r="AK32" s="36" t="s">
        <v>134</v>
      </c>
      <c r="AL32" s="40"/>
      <c r="AM32" s="40" t="s">
        <v>803</v>
      </c>
      <c r="AN32" s="40" t="s">
        <v>801</v>
      </c>
      <c r="AO32" s="40"/>
      <c r="AP32" s="40"/>
      <c r="AQ32" s="172"/>
      <c r="AR32" s="40"/>
      <c r="AS32" s="40">
        <v>-74.48</v>
      </c>
      <c r="AT32" s="40"/>
      <c r="AU32" s="40"/>
      <c r="AV32" s="40"/>
    </row>
    <row r="33" spans="1:48" ht="18">
      <c r="A33" s="2">
        <v>32</v>
      </c>
      <c r="B33" s="419" t="s">
        <v>294</v>
      </c>
      <c r="C33" s="419" t="s">
        <v>295</v>
      </c>
      <c r="D33" s="8" t="s">
        <v>285</v>
      </c>
      <c r="E33" s="9" t="s">
        <v>13</v>
      </c>
      <c r="F33" s="8" t="s">
        <v>16</v>
      </c>
      <c r="G33" s="5">
        <v>0</v>
      </c>
      <c r="H33" s="8">
        <v>2</v>
      </c>
      <c r="I33" s="422">
        <v>2.26</v>
      </c>
      <c r="J33" s="8">
        <v>3</v>
      </c>
      <c r="K33" s="7">
        <v>2.31</v>
      </c>
      <c r="L33" s="10" t="s">
        <v>48</v>
      </c>
      <c r="M33" s="12">
        <v>32</v>
      </c>
      <c r="N33" s="13" t="s">
        <v>623</v>
      </c>
      <c r="O33" s="17" t="s">
        <v>624</v>
      </c>
      <c r="P33" s="15" t="s">
        <v>597</v>
      </c>
      <c r="Q33" s="15" t="s">
        <v>55</v>
      </c>
      <c r="R33" s="16" t="s">
        <v>50</v>
      </c>
      <c r="S33" s="1">
        <v>38</v>
      </c>
      <c r="T33" s="13">
        <v>2</v>
      </c>
      <c r="U33" s="1">
        <v>6.84</v>
      </c>
      <c r="V33" s="13">
        <v>1</v>
      </c>
      <c r="W33" s="1">
        <v>5.13</v>
      </c>
      <c r="X33" s="12" t="s">
        <v>48</v>
      </c>
      <c r="AK33" s="36" t="s">
        <v>138</v>
      </c>
      <c r="AL33" s="40"/>
      <c r="AM33" s="40" t="s">
        <v>804</v>
      </c>
      <c r="AN33" s="40" t="s">
        <v>92</v>
      </c>
      <c r="AO33" s="40" t="s">
        <v>805</v>
      </c>
      <c r="AP33" s="40" t="s">
        <v>119</v>
      </c>
      <c r="AQ33" s="172"/>
      <c r="AR33" s="40"/>
      <c r="AS33" s="40">
        <v>240</v>
      </c>
      <c r="AT33" s="40"/>
      <c r="AU33" s="40"/>
      <c r="AV33" s="40"/>
    </row>
    <row r="34" spans="1:48" ht="18">
      <c r="A34" s="2">
        <v>33</v>
      </c>
      <c r="B34" s="419" t="s">
        <v>298</v>
      </c>
      <c r="C34" s="419" t="s">
        <v>297</v>
      </c>
      <c r="D34" s="8" t="s">
        <v>285</v>
      </c>
      <c r="E34" s="9" t="s">
        <v>13</v>
      </c>
      <c r="F34" s="8" t="s">
        <v>16</v>
      </c>
      <c r="G34" s="5">
        <v>1</v>
      </c>
      <c r="H34" s="8">
        <v>2</v>
      </c>
      <c r="I34" s="422">
        <v>1.3</v>
      </c>
      <c r="J34" s="8">
        <v>3</v>
      </c>
      <c r="K34" s="7">
        <v>1.46</v>
      </c>
      <c r="L34" s="10" t="s">
        <v>48</v>
      </c>
      <c r="M34" s="12">
        <v>33</v>
      </c>
      <c r="N34" s="13" t="s">
        <v>625</v>
      </c>
      <c r="O34" s="17" t="s">
        <v>626</v>
      </c>
      <c r="P34" s="15" t="s">
        <v>597</v>
      </c>
      <c r="Q34" s="15" t="s">
        <v>55</v>
      </c>
      <c r="R34" s="16" t="s">
        <v>50</v>
      </c>
      <c r="S34" s="1">
        <v>12</v>
      </c>
      <c r="T34" s="13">
        <v>2</v>
      </c>
      <c r="U34" s="1">
        <v>7.71</v>
      </c>
      <c r="V34" s="13">
        <v>2</v>
      </c>
      <c r="W34" s="1">
        <v>5.78</v>
      </c>
      <c r="X34" s="12" t="s">
        <v>48</v>
      </c>
      <c r="AK34" s="36" t="s">
        <v>806</v>
      </c>
      <c r="AL34" s="40"/>
      <c r="AM34" s="40" t="s">
        <v>807</v>
      </c>
      <c r="AN34" s="40" t="s">
        <v>118</v>
      </c>
      <c r="AO34" s="40" t="s">
        <v>173</v>
      </c>
      <c r="AP34" s="40" t="s">
        <v>119</v>
      </c>
      <c r="AQ34" s="172"/>
      <c r="AR34" s="40"/>
      <c r="AS34" s="40">
        <v>60</v>
      </c>
      <c r="AT34" s="40"/>
      <c r="AU34" s="40"/>
      <c r="AV34" s="40"/>
    </row>
    <row r="35" spans="1:48" ht="18">
      <c r="A35" s="2">
        <v>34</v>
      </c>
      <c r="B35" s="419" t="s">
        <v>296</v>
      </c>
      <c r="C35" s="419" t="s">
        <v>299</v>
      </c>
      <c r="D35" s="8" t="s">
        <v>285</v>
      </c>
      <c r="E35" s="9" t="s">
        <v>13</v>
      </c>
      <c r="F35" s="8" t="s">
        <v>16</v>
      </c>
      <c r="G35" s="5">
        <v>5</v>
      </c>
      <c r="H35" s="8">
        <v>2</v>
      </c>
      <c r="I35" s="422">
        <v>1.28</v>
      </c>
      <c r="J35" s="8">
        <v>3</v>
      </c>
      <c r="K35" s="7">
        <v>2.43</v>
      </c>
      <c r="L35" s="10" t="s">
        <v>48</v>
      </c>
      <c r="M35" s="12">
        <v>34</v>
      </c>
      <c r="N35" s="13" t="s">
        <v>627</v>
      </c>
      <c r="O35" s="157" t="s">
        <v>628</v>
      </c>
      <c r="P35" s="15" t="s">
        <v>597</v>
      </c>
      <c r="Q35" s="15" t="s">
        <v>55</v>
      </c>
      <c r="R35" s="16" t="s">
        <v>50</v>
      </c>
      <c r="S35" s="1">
        <v>10</v>
      </c>
      <c r="T35" s="13">
        <v>2</v>
      </c>
      <c r="U35" s="1">
        <v>4.14</v>
      </c>
      <c r="V35" s="13">
        <v>3</v>
      </c>
      <c r="W35" s="1">
        <v>2.9</v>
      </c>
      <c r="X35" s="12" t="s">
        <v>48</v>
      </c>
      <c r="AK35" s="36" t="s">
        <v>141</v>
      </c>
      <c r="AL35" s="40"/>
      <c r="AM35" s="174" t="s">
        <v>808</v>
      </c>
      <c r="AN35" s="40" t="s">
        <v>118</v>
      </c>
      <c r="AO35" s="40" t="s">
        <v>805</v>
      </c>
      <c r="AP35" s="40" t="s">
        <v>119</v>
      </c>
      <c r="AQ35" s="172"/>
      <c r="AR35" s="40"/>
      <c r="AS35" s="40">
        <v>15</v>
      </c>
      <c r="AT35" s="40"/>
      <c r="AU35" s="40"/>
      <c r="AV35" s="40"/>
    </row>
    <row r="36" spans="1:48" ht="18">
      <c r="A36" s="2">
        <v>35</v>
      </c>
      <c r="B36" s="419" t="s">
        <v>300</v>
      </c>
      <c r="C36" s="419" t="s">
        <v>303</v>
      </c>
      <c r="D36" s="8" t="s">
        <v>285</v>
      </c>
      <c r="E36" s="9" t="s">
        <v>13</v>
      </c>
      <c r="F36" s="8" t="s">
        <v>16</v>
      </c>
      <c r="G36" s="5">
        <v>2</v>
      </c>
      <c r="H36" s="8">
        <v>2</v>
      </c>
      <c r="I36" s="422">
        <v>3.47</v>
      </c>
      <c r="J36" s="8">
        <v>3</v>
      </c>
      <c r="K36" s="7">
        <v>2.43</v>
      </c>
      <c r="L36" s="10" t="s">
        <v>48</v>
      </c>
      <c r="M36" s="12">
        <v>35</v>
      </c>
      <c r="N36" s="13" t="s">
        <v>629</v>
      </c>
      <c r="O36" s="157" t="s">
        <v>630</v>
      </c>
      <c r="P36" s="15" t="s">
        <v>597</v>
      </c>
      <c r="Q36" s="15" t="s">
        <v>55</v>
      </c>
      <c r="R36" s="16" t="s">
        <v>50</v>
      </c>
      <c r="S36" s="1">
        <v>2</v>
      </c>
      <c r="T36" s="13">
        <v>2</v>
      </c>
      <c r="U36" s="1">
        <v>5.65</v>
      </c>
      <c r="V36" s="13">
        <v>1</v>
      </c>
      <c r="W36" s="1">
        <v>3.85</v>
      </c>
      <c r="X36" s="12" t="s">
        <v>48</v>
      </c>
      <c r="AK36" s="36" t="s">
        <v>144</v>
      </c>
      <c r="AL36" s="40"/>
      <c r="AM36" s="40" t="s">
        <v>809</v>
      </c>
      <c r="AN36" s="40" t="s">
        <v>92</v>
      </c>
      <c r="AO36" s="40" t="s">
        <v>118</v>
      </c>
      <c r="AP36" s="40" t="s">
        <v>119</v>
      </c>
      <c r="AQ36" s="172"/>
      <c r="AR36" s="40"/>
      <c r="AS36" s="40">
        <v>25</v>
      </c>
      <c r="AT36" s="40"/>
      <c r="AU36" s="40"/>
      <c r="AV36" s="40"/>
    </row>
    <row r="37" spans="1:48" ht="18">
      <c r="A37" s="2">
        <v>36</v>
      </c>
      <c r="B37" s="419" t="s">
        <v>302</v>
      </c>
      <c r="C37" s="419" t="s">
        <v>301</v>
      </c>
      <c r="D37" s="8" t="s">
        <v>285</v>
      </c>
      <c r="E37" s="9" t="s">
        <v>13</v>
      </c>
      <c r="F37" s="8" t="s">
        <v>16</v>
      </c>
      <c r="G37" s="5">
        <v>1</v>
      </c>
      <c r="H37" s="8">
        <v>2</v>
      </c>
      <c r="I37" s="422">
        <v>2.18</v>
      </c>
      <c r="J37" s="8">
        <v>3</v>
      </c>
      <c r="K37" s="7">
        <v>0.79</v>
      </c>
      <c r="L37" s="10" t="s">
        <v>48</v>
      </c>
      <c r="M37" s="12">
        <v>36</v>
      </c>
      <c r="N37" s="13" t="s">
        <v>631</v>
      </c>
      <c r="O37" s="157" t="s">
        <v>632</v>
      </c>
      <c r="P37" s="15" t="s">
        <v>597</v>
      </c>
      <c r="Q37" s="15" t="s">
        <v>55</v>
      </c>
      <c r="R37" s="16" t="s">
        <v>50</v>
      </c>
      <c r="S37" s="1">
        <v>2</v>
      </c>
      <c r="T37" s="13">
        <v>2</v>
      </c>
      <c r="U37" s="1">
        <v>7.5</v>
      </c>
      <c r="V37" s="13">
        <v>2</v>
      </c>
      <c r="W37" s="1">
        <v>5.07</v>
      </c>
      <c r="X37" s="12" t="s">
        <v>48</v>
      </c>
      <c r="AK37" s="36" t="s">
        <v>147</v>
      </c>
      <c r="AL37" s="40"/>
      <c r="AM37" s="40" t="s">
        <v>810</v>
      </c>
      <c r="AN37" s="40" t="s">
        <v>92</v>
      </c>
      <c r="AO37" s="40" t="s">
        <v>118</v>
      </c>
      <c r="AP37" s="40" t="s">
        <v>119</v>
      </c>
      <c r="AQ37" s="172"/>
      <c r="AR37" s="40"/>
      <c r="AS37" s="40">
        <v>25</v>
      </c>
      <c r="AT37" s="40"/>
      <c r="AU37" s="40"/>
      <c r="AV37" s="40"/>
    </row>
    <row r="38" spans="1:48" ht="18">
      <c r="A38" s="2">
        <v>37</v>
      </c>
      <c r="B38" s="420" t="s">
        <v>1124</v>
      </c>
      <c r="C38" s="419" t="s">
        <v>304</v>
      </c>
      <c r="D38" s="8" t="s">
        <v>285</v>
      </c>
      <c r="E38" s="9" t="s">
        <v>13</v>
      </c>
      <c r="F38" s="8" t="s">
        <v>16</v>
      </c>
      <c r="G38" s="5">
        <v>0</v>
      </c>
      <c r="H38" s="8"/>
      <c r="I38" s="423">
        <v>2.85</v>
      </c>
      <c r="J38" s="8"/>
      <c r="K38" s="7">
        <v>6.67</v>
      </c>
      <c r="L38" s="10" t="s">
        <v>48</v>
      </c>
      <c r="M38" s="12">
        <v>37</v>
      </c>
      <c r="N38" s="13" t="s">
        <v>633</v>
      </c>
      <c r="O38" s="157" t="s">
        <v>634</v>
      </c>
      <c r="P38" s="15" t="s">
        <v>597</v>
      </c>
      <c r="Q38" s="15" t="s">
        <v>55</v>
      </c>
      <c r="R38" s="16" t="s">
        <v>50</v>
      </c>
      <c r="S38" s="1">
        <v>1</v>
      </c>
      <c r="T38" s="13">
        <v>2</v>
      </c>
      <c r="U38" s="1">
        <v>6</v>
      </c>
      <c r="V38" s="13">
        <v>3</v>
      </c>
      <c r="W38" s="18">
        <v>3.95</v>
      </c>
      <c r="X38" s="12" t="s">
        <v>48</v>
      </c>
      <c r="AK38" s="36" t="s">
        <v>811</v>
      </c>
      <c r="AL38" s="40"/>
      <c r="AM38" s="40" t="s">
        <v>812</v>
      </c>
      <c r="AN38" s="40" t="s">
        <v>92</v>
      </c>
      <c r="AO38" s="40" t="s">
        <v>118</v>
      </c>
      <c r="AP38" s="40" t="s">
        <v>119</v>
      </c>
      <c r="AQ38" s="172"/>
      <c r="AR38" s="40"/>
      <c r="AS38" s="40">
        <v>20</v>
      </c>
      <c r="AT38" s="40"/>
      <c r="AU38" s="40"/>
      <c r="AV38" s="40"/>
    </row>
    <row r="39" spans="1:48" ht="18">
      <c r="A39" s="2">
        <v>38</v>
      </c>
      <c r="B39" s="420" t="s">
        <v>1125</v>
      </c>
      <c r="C39" s="419" t="s">
        <v>305</v>
      </c>
      <c r="D39" s="8" t="s">
        <v>285</v>
      </c>
      <c r="E39" s="9" t="s">
        <v>13</v>
      </c>
      <c r="F39" s="8" t="s">
        <v>16</v>
      </c>
      <c r="G39" s="5">
        <v>0</v>
      </c>
      <c r="H39" s="8"/>
      <c r="I39" s="423">
        <v>3.17</v>
      </c>
      <c r="J39" s="8"/>
      <c r="K39" s="7">
        <v>6.67</v>
      </c>
      <c r="L39" s="10" t="s">
        <v>48</v>
      </c>
      <c r="M39" s="12">
        <v>38</v>
      </c>
      <c r="N39" s="13" t="s">
        <v>635</v>
      </c>
      <c r="O39" s="157" t="s">
        <v>636</v>
      </c>
      <c r="P39" s="15" t="s">
        <v>637</v>
      </c>
      <c r="Q39" s="15" t="s">
        <v>55</v>
      </c>
      <c r="R39" s="16" t="s">
        <v>50</v>
      </c>
      <c r="T39" s="13">
        <v>2</v>
      </c>
      <c r="U39" s="1">
        <v>6.67</v>
      </c>
      <c r="V39" s="13">
        <v>1</v>
      </c>
      <c r="W39" s="1">
        <v>4.67</v>
      </c>
      <c r="X39" s="12" t="s">
        <v>48</v>
      </c>
      <c r="AK39" s="36" t="s">
        <v>150</v>
      </c>
      <c r="AL39" s="40"/>
      <c r="AM39" s="40" t="s">
        <v>813</v>
      </c>
      <c r="AN39" s="40" t="s">
        <v>92</v>
      </c>
      <c r="AO39" s="40" t="s">
        <v>118</v>
      </c>
      <c r="AP39" s="40" t="s">
        <v>119</v>
      </c>
      <c r="AQ39" s="172"/>
      <c r="AR39" s="40"/>
      <c r="AS39" s="40">
        <v>15</v>
      </c>
      <c r="AT39" s="40"/>
      <c r="AU39" s="40"/>
      <c r="AV39" s="40"/>
    </row>
    <row r="40" spans="1:48" ht="18">
      <c r="A40" s="2">
        <v>39</v>
      </c>
      <c r="B40" s="419" t="s">
        <v>306</v>
      </c>
      <c r="C40" s="419" t="s">
        <v>307</v>
      </c>
      <c r="D40" s="8" t="s">
        <v>285</v>
      </c>
      <c r="E40" s="9" t="s">
        <v>13</v>
      </c>
      <c r="F40" s="8" t="s">
        <v>16</v>
      </c>
      <c r="G40" s="5">
        <v>6</v>
      </c>
      <c r="H40" s="8">
        <v>2</v>
      </c>
      <c r="I40" s="423">
        <v>1.19</v>
      </c>
      <c r="J40" s="8">
        <v>3</v>
      </c>
      <c r="K40" s="7">
        <v>1.08</v>
      </c>
      <c r="L40" s="10" t="s">
        <v>48</v>
      </c>
      <c r="M40" s="12">
        <v>39</v>
      </c>
      <c r="N40" s="13" t="s">
        <v>638</v>
      </c>
      <c r="O40" s="157" t="s">
        <v>639</v>
      </c>
      <c r="P40" s="15" t="s">
        <v>637</v>
      </c>
      <c r="Q40" s="15" t="s">
        <v>55</v>
      </c>
      <c r="R40" s="16" t="s">
        <v>50</v>
      </c>
      <c r="T40" s="13">
        <v>2</v>
      </c>
      <c r="U40" s="1">
        <v>7.12</v>
      </c>
      <c r="V40" s="13">
        <v>2</v>
      </c>
      <c r="W40" s="1">
        <v>4.9</v>
      </c>
      <c r="X40" s="12" t="s">
        <v>48</v>
      </c>
      <c r="AK40" s="36" t="s">
        <v>814</v>
      </c>
      <c r="AL40" s="40"/>
      <c r="AM40" s="40" t="s">
        <v>815</v>
      </c>
      <c r="AN40" s="40" t="s">
        <v>92</v>
      </c>
      <c r="AO40" s="40" t="s">
        <v>118</v>
      </c>
      <c r="AP40" s="40" t="s">
        <v>119</v>
      </c>
      <c r="AQ40" s="172"/>
      <c r="AR40" s="40"/>
      <c r="AS40" s="40">
        <v>35</v>
      </c>
      <c r="AT40" s="40"/>
      <c r="AU40" s="40"/>
      <c r="AV40" s="40"/>
    </row>
    <row r="41" spans="1:48" ht="18">
      <c r="A41" s="2">
        <v>40</v>
      </c>
      <c r="B41" s="419" t="s">
        <v>308</v>
      </c>
      <c r="C41" s="419" t="s">
        <v>309</v>
      </c>
      <c r="D41" s="8" t="s">
        <v>285</v>
      </c>
      <c r="E41" s="9" t="s">
        <v>13</v>
      </c>
      <c r="F41" s="8" t="s">
        <v>16</v>
      </c>
      <c r="G41" s="5">
        <v>7</v>
      </c>
      <c r="H41" s="8">
        <v>2</v>
      </c>
      <c r="I41" s="422">
        <v>9.98</v>
      </c>
      <c r="J41" s="8">
        <v>3</v>
      </c>
      <c r="K41" s="151">
        <v>0.72</v>
      </c>
      <c r="L41" s="10" t="s">
        <v>48</v>
      </c>
      <c r="M41" s="12">
        <v>40</v>
      </c>
      <c r="N41" s="13" t="s">
        <v>640</v>
      </c>
      <c r="O41" s="157" t="s">
        <v>641</v>
      </c>
      <c r="P41" s="15" t="s">
        <v>637</v>
      </c>
      <c r="Q41" s="15" t="s">
        <v>55</v>
      </c>
      <c r="R41" s="16" t="s">
        <v>50</v>
      </c>
      <c r="S41" s="1">
        <v>286</v>
      </c>
      <c r="T41" s="13">
        <v>2</v>
      </c>
      <c r="U41" s="1">
        <v>1.04</v>
      </c>
      <c r="V41" s="13">
        <v>3</v>
      </c>
      <c r="W41" s="1">
        <v>0.68</v>
      </c>
      <c r="X41" s="12" t="s">
        <v>48</v>
      </c>
      <c r="AK41" s="36" t="s">
        <v>153</v>
      </c>
      <c r="AL41" s="40"/>
      <c r="AM41" s="40" t="s">
        <v>816</v>
      </c>
      <c r="AN41" s="40" t="s">
        <v>92</v>
      </c>
      <c r="AO41" s="40" t="s">
        <v>118</v>
      </c>
      <c r="AP41" s="40" t="s">
        <v>119</v>
      </c>
      <c r="AQ41" s="40"/>
      <c r="AR41" s="40"/>
      <c r="AS41" s="40">
        <v>15</v>
      </c>
      <c r="AT41" s="40"/>
      <c r="AU41" s="40"/>
      <c r="AV41" s="40"/>
    </row>
    <row r="42" spans="1:48" ht="18">
      <c r="A42" s="2">
        <v>41</v>
      </c>
      <c r="B42" s="419" t="s">
        <v>310</v>
      </c>
      <c r="C42" s="419" t="s">
        <v>311</v>
      </c>
      <c r="D42" s="8" t="s">
        <v>285</v>
      </c>
      <c r="E42" s="9" t="s">
        <v>13</v>
      </c>
      <c r="F42" s="8" t="s">
        <v>16</v>
      </c>
      <c r="G42" s="5">
        <v>0</v>
      </c>
      <c r="H42" s="8">
        <v>2</v>
      </c>
      <c r="I42" s="423">
        <v>9.98</v>
      </c>
      <c r="J42" s="8">
        <v>3</v>
      </c>
      <c r="K42" s="7">
        <v>1.42</v>
      </c>
      <c r="L42" s="10" t="s">
        <v>48</v>
      </c>
      <c r="M42" s="12">
        <v>41</v>
      </c>
      <c r="N42" s="13" t="s">
        <v>642</v>
      </c>
      <c r="O42" s="158" t="s">
        <v>643</v>
      </c>
      <c r="P42" s="15" t="s">
        <v>637</v>
      </c>
      <c r="Q42" s="15" t="s">
        <v>55</v>
      </c>
      <c r="R42" s="16" t="s">
        <v>50</v>
      </c>
      <c r="T42" s="13">
        <v>2</v>
      </c>
      <c r="U42" s="1">
        <v>1.56</v>
      </c>
      <c r="V42" s="13">
        <v>1</v>
      </c>
      <c r="W42" s="1">
        <v>1.17</v>
      </c>
      <c r="X42" s="12" t="s">
        <v>48</v>
      </c>
      <c r="AK42" s="36" t="s">
        <v>156</v>
      </c>
      <c r="AL42" s="40"/>
      <c r="AM42" s="40" t="s">
        <v>817</v>
      </c>
      <c r="AN42" s="40" t="s">
        <v>92</v>
      </c>
      <c r="AO42" s="40" t="s">
        <v>118</v>
      </c>
      <c r="AP42" s="40" t="s">
        <v>119</v>
      </c>
      <c r="AQ42" s="40"/>
      <c r="AR42" s="40"/>
      <c r="AS42" s="40">
        <v>15</v>
      </c>
      <c r="AT42" s="40"/>
      <c r="AU42" s="40"/>
      <c r="AV42" s="40"/>
    </row>
    <row r="43" spans="1:48" ht="18">
      <c r="A43" s="2">
        <v>42</v>
      </c>
      <c r="B43" s="419" t="s">
        <v>312</v>
      </c>
      <c r="C43" s="421" t="s">
        <v>1236</v>
      </c>
      <c r="D43" s="8" t="s">
        <v>285</v>
      </c>
      <c r="E43" s="9" t="s">
        <v>13</v>
      </c>
      <c r="F43" s="8" t="s">
        <v>16</v>
      </c>
      <c r="G43" s="5">
        <v>0</v>
      </c>
      <c r="H43" s="8">
        <v>2</v>
      </c>
      <c r="I43" s="423">
        <v>1.6</v>
      </c>
      <c r="J43" s="8">
        <v>3</v>
      </c>
      <c r="K43" s="7">
        <v>0.87</v>
      </c>
      <c r="L43" s="10" t="s">
        <v>48</v>
      </c>
      <c r="M43" s="12">
        <v>42</v>
      </c>
      <c r="N43" s="13" t="s">
        <v>644</v>
      </c>
      <c r="O43" s="157" t="s">
        <v>645</v>
      </c>
      <c r="P43" s="15" t="s">
        <v>637</v>
      </c>
      <c r="Q43" s="15" t="s">
        <v>55</v>
      </c>
      <c r="R43" s="16" t="s">
        <v>50</v>
      </c>
      <c r="S43" s="1">
        <v>8</v>
      </c>
      <c r="T43" s="13">
        <v>2</v>
      </c>
      <c r="U43" s="1">
        <v>2.38</v>
      </c>
      <c r="V43" s="13">
        <v>2</v>
      </c>
      <c r="W43" s="1">
        <v>1.9</v>
      </c>
      <c r="X43" s="12" t="s">
        <v>48</v>
      </c>
      <c r="AK43" s="36" t="s">
        <v>159</v>
      </c>
      <c r="AL43" s="40"/>
      <c r="AM43" s="40" t="s">
        <v>818</v>
      </c>
      <c r="AN43" s="40" t="s">
        <v>92</v>
      </c>
      <c r="AO43" s="40" t="s">
        <v>118</v>
      </c>
      <c r="AP43" s="40" t="s">
        <v>119</v>
      </c>
      <c r="AQ43" s="40"/>
      <c r="AR43" s="40"/>
      <c r="AS43" s="40">
        <v>15</v>
      </c>
      <c r="AT43" s="40"/>
      <c r="AU43" s="40"/>
      <c r="AV43" s="40"/>
    </row>
    <row r="44" spans="1:48" ht="18">
      <c r="A44" s="2">
        <v>43</v>
      </c>
      <c r="B44" s="420" t="s">
        <v>1126</v>
      </c>
      <c r="C44" s="421" t="s">
        <v>1237</v>
      </c>
      <c r="D44" s="8" t="s">
        <v>285</v>
      </c>
      <c r="E44" s="9" t="s">
        <v>13</v>
      </c>
      <c r="F44" s="8" t="s">
        <v>16</v>
      </c>
      <c r="G44" s="5">
        <v>0</v>
      </c>
      <c r="H44" s="8">
        <v>2</v>
      </c>
      <c r="I44" s="423">
        <v>1.16</v>
      </c>
      <c r="J44" s="8">
        <v>3</v>
      </c>
      <c r="K44" s="7">
        <v>46.75</v>
      </c>
      <c r="L44" s="10" t="s">
        <v>48</v>
      </c>
      <c r="M44" s="12">
        <v>43</v>
      </c>
      <c r="N44" s="13" t="s">
        <v>646</v>
      </c>
      <c r="O44" s="17" t="s">
        <v>647</v>
      </c>
      <c r="P44" s="15" t="s">
        <v>637</v>
      </c>
      <c r="Q44" s="15" t="s">
        <v>55</v>
      </c>
      <c r="R44" s="16" t="s">
        <v>50</v>
      </c>
      <c r="S44" s="1">
        <v>6</v>
      </c>
      <c r="T44" s="13">
        <v>2</v>
      </c>
      <c r="U44" s="1">
        <v>4.84</v>
      </c>
      <c r="V44" s="13">
        <v>3</v>
      </c>
      <c r="W44" s="1">
        <v>3.63</v>
      </c>
      <c r="X44" s="12" t="s">
        <v>48</v>
      </c>
      <c r="AK44" s="36" t="s">
        <v>162</v>
      </c>
      <c r="AL44" s="40"/>
      <c r="AM44" s="40" t="s">
        <v>819</v>
      </c>
      <c r="AN44" s="40" t="s">
        <v>92</v>
      </c>
      <c r="AO44" s="40" t="s">
        <v>118</v>
      </c>
      <c r="AP44" s="40" t="s">
        <v>119</v>
      </c>
      <c r="AQ44" s="40"/>
      <c r="AR44" s="40"/>
      <c r="AS44" s="40">
        <v>25</v>
      </c>
      <c r="AT44" s="40"/>
      <c r="AU44" s="40"/>
      <c r="AV44" s="40"/>
    </row>
    <row r="45" spans="1:48" ht="18">
      <c r="A45" s="2">
        <v>44</v>
      </c>
      <c r="B45" s="420" t="s">
        <v>1127</v>
      </c>
      <c r="C45" s="421" t="s">
        <v>1238</v>
      </c>
      <c r="D45" s="8" t="s">
        <v>285</v>
      </c>
      <c r="E45" s="9" t="s">
        <v>13</v>
      </c>
      <c r="F45" s="8" t="s">
        <v>16</v>
      </c>
      <c r="G45" s="5">
        <v>1</v>
      </c>
      <c r="H45" s="8"/>
      <c r="I45" s="423">
        <v>1.21</v>
      </c>
      <c r="J45" s="8"/>
      <c r="K45" s="7">
        <v>58.32</v>
      </c>
      <c r="L45" s="10" t="s">
        <v>48</v>
      </c>
      <c r="M45" s="12">
        <v>44</v>
      </c>
      <c r="N45" s="13" t="s">
        <v>648</v>
      </c>
      <c r="O45" s="17" t="s">
        <v>649</v>
      </c>
      <c r="P45" s="15" t="s">
        <v>637</v>
      </c>
      <c r="Q45" s="15" t="s">
        <v>55</v>
      </c>
      <c r="R45" s="16" t="s">
        <v>50</v>
      </c>
      <c r="S45" s="1">
        <v>8</v>
      </c>
      <c r="T45" s="13">
        <v>2</v>
      </c>
      <c r="U45" s="1">
        <v>7.42</v>
      </c>
      <c r="V45" s="13">
        <v>1</v>
      </c>
      <c r="W45" s="1">
        <v>5.56</v>
      </c>
      <c r="X45" s="12"/>
      <c r="AK45" s="36" t="s">
        <v>820</v>
      </c>
      <c r="AL45" s="40"/>
      <c r="AM45" s="40" t="s">
        <v>821</v>
      </c>
      <c r="AN45" s="40" t="s">
        <v>92</v>
      </c>
      <c r="AO45" s="40" t="s">
        <v>118</v>
      </c>
      <c r="AP45" s="40" t="s">
        <v>119</v>
      </c>
      <c r="AQ45" s="40"/>
      <c r="AR45" s="40"/>
      <c r="AS45" s="40">
        <v>25</v>
      </c>
      <c r="AT45" s="40"/>
      <c r="AU45" s="40"/>
      <c r="AV45" s="40"/>
    </row>
    <row r="46" spans="1:48" ht="18">
      <c r="A46" s="2">
        <v>45</v>
      </c>
      <c r="B46" s="420" t="s">
        <v>306</v>
      </c>
      <c r="C46" s="421" t="s">
        <v>1239</v>
      </c>
      <c r="D46" s="8" t="s">
        <v>315</v>
      </c>
      <c r="E46" s="9" t="s">
        <v>13</v>
      </c>
      <c r="F46" s="8" t="s">
        <v>16</v>
      </c>
      <c r="G46" s="5">
        <v>2</v>
      </c>
      <c r="H46" s="8">
        <v>2</v>
      </c>
      <c r="I46" s="423">
        <v>1.18</v>
      </c>
      <c r="J46" s="8">
        <v>3</v>
      </c>
      <c r="K46" s="7">
        <v>58.06</v>
      </c>
      <c r="L46" s="10" t="s">
        <v>48</v>
      </c>
      <c r="M46" s="12">
        <v>45</v>
      </c>
      <c r="N46" s="13" t="s">
        <v>650</v>
      </c>
      <c r="O46" s="157" t="s">
        <v>651</v>
      </c>
      <c r="P46" s="15" t="s">
        <v>637</v>
      </c>
      <c r="Q46" s="15" t="s">
        <v>55</v>
      </c>
      <c r="R46" s="16" t="s">
        <v>50</v>
      </c>
      <c r="S46" s="1">
        <v>4</v>
      </c>
      <c r="T46" s="13">
        <v>2</v>
      </c>
      <c r="U46" s="1">
        <v>1.03</v>
      </c>
      <c r="V46" s="13">
        <v>2</v>
      </c>
      <c r="W46" s="1">
        <v>0.78</v>
      </c>
      <c r="X46" s="12" t="s">
        <v>48</v>
      </c>
      <c r="AK46" s="36" t="s">
        <v>165</v>
      </c>
      <c r="AL46" s="40"/>
      <c r="AM46" s="40" t="s">
        <v>822</v>
      </c>
      <c r="AN46" s="40" t="s">
        <v>173</v>
      </c>
      <c r="AO46" s="40" t="s">
        <v>118</v>
      </c>
      <c r="AP46" s="40" t="s">
        <v>119</v>
      </c>
      <c r="AQ46" s="40"/>
      <c r="AR46" s="40"/>
      <c r="AS46" s="40">
        <v>35</v>
      </c>
      <c r="AT46" s="40"/>
      <c r="AU46" s="40"/>
      <c r="AV46" s="40"/>
    </row>
    <row r="47" spans="1:48" ht="18">
      <c r="A47" s="2">
        <v>46</v>
      </c>
      <c r="B47" s="419" t="s">
        <v>313</v>
      </c>
      <c r="C47" s="419" t="s">
        <v>314</v>
      </c>
      <c r="D47" s="8" t="s">
        <v>315</v>
      </c>
      <c r="E47" s="9" t="s">
        <v>13</v>
      </c>
      <c r="F47" s="8" t="s">
        <v>16</v>
      </c>
      <c r="G47" s="5">
        <v>0</v>
      </c>
      <c r="H47" s="8">
        <v>2</v>
      </c>
      <c r="I47" s="423">
        <v>1.06</v>
      </c>
      <c r="J47" s="8">
        <v>3</v>
      </c>
      <c r="K47" s="7">
        <v>69.9</v>
      </c>
      <c r="L47" s="10" t="s">
        <v>48</v>
      </c>
      <c r="M47" s="12">
        <v>46</v>
      </c>
      <c r="N47" s="13" t="s">
        <v>652</v>
      </c>
      <c r="O47" s="157" t="s">
        <v>653</v>
      </c>
      <c r="P47" s="15" t="s">
        <v>637</v>
      </c>
      <c r="Q47" s="15" t="s">
        <v>55</v>
      </c>
      <c r="R47" s="16" t="s">
        <v>50</v>
      </c>
      <c r="S47" s="1">
        <v>2</v>
      </c>
      <c r="T47" s="13">
        <v>2</v>
      </c>
      <c r="U47" s="1">
        <v>1.58</v>
      </c>
      <c r="V47" s="13">
        <v>3</v>
      </c>
      <c r="W47" s="1">
        <v>1.18</v>
      </c>
      <c r="X47" s="12" t="s">
        <v>48</v>
      </c>
      <c r="AK47" s="36" t="s">
        <v>168</v>
      </c>
      <c r="AL47" s="40"/>
      <c r="AM47" s="40" t="s">
        <v>823</v>
      </c>
      <c r="AN47" s="40" t="s">
        <v>173</v>
      </c>
      <c r="AO47" s="40" t="s">
        <v>118</v>
      </c>
      <c r="AP47" s="40" t="s">
        <v>119</v>
      </c>
      <c r="AQ47" s="40"/>
      <c r="AR47" s="40"/>
      <c r="AS47" s="40">
        <v>35</v>
      </c>
      <c r="AT47" s="40"/>
      <c r="AU47" s="40"/>
      <c r="AV47" s="40"/>
    </row>
    <row r="48" spans="1:45" ht="18">
      <c r="A48" s="2">
        <v>47</v>
      </c>
      <c r="B48" s="419" t="s">
        <v>316</v>
      </c>
      <c r="C48" s="419" t="s">
        <v>317</v>
      </c>
      <c r="D48" s="8" t="s">
        <v>315</v>
      </c>
      <c r="E48" s="9" t="s">
        <v>13</v>
      </c>
      <c r="F48" s="8" t="s">
        <v>16</v>
      </c>
      <c r="G48" s="5">
        <v>0</v>
      </c>
      <c r="H48" s="8">
        <v>2</v>
      </c>
      <c r="I48" s="423">
        <v>2.15</v>
      </c>
      <c r="J48" s="8">
        <v>3</v>
      </c>
      <c r="K48" s="7">
        <v>40.66</v>
      </c>
      <c r="L48" s="10" t="s">
        <v>48</v>
      </c>
      <c r="M48" s="12">
        <v>47</v>
      </c>
      <c r="N48" s="13" t="s">
        <v>654</v>
      </c>
      <c r="O48" s="14" t="s">
        <v>655</v>
      </c>
      <c r="P48" s="15" t="s">
        <v>656</v>
      </c>
      <c r="Q48" s="15" t="s">
        <v>55</v>
      </c>
      <c r="R48" s="16" t="s">
        <v>50</v>
      </c>
      <c r="S48" s="1">
        <v>100</v>
      </c>
      <c r="T48" s="13">
        <v>2</v>
      </c>
      <c r="U48" s="1">
        <v>2.81</v>
      </c>
      <c r="V48" s="13">
        <v>1</v>
      </c>
      <c r="W48" s="1">
        <v>2.11</v>
      </c>
      <c r="X48" s="12" t="s">
        <v>48</v>
      </c>
      <c r="AK48" s="36" t="s">
        <v>171</v>
      </c>
      <c r="AM48" s="174" t="s">
        <v>1073</v>
      </c>
      <c r="AN48" s="40" t="s">
        <v>173</v>
      </c>
      <c r="AO48" s="40" t="s">
        <v>118</v>
      </c>
      <c r="AP48" s="40" t="s">
        <v>119</v>
      </c>
      <c r="AS48" s="40">
        <v>45</v>
      </c>
    </row>
    <row r="49" spans="1:45" ht="18">
      <c r="A49" s="2">
        <v>48</v>
      </c>
      <c r="B49" s="419" t="s">
        <v>318</v>
      </c>
      <c r="C49" s="419" t="s">
        <v>319</v>
      </c>
      <c r="D49" s="8" t="s">
        <v>315</v>
      </c>
      <c r="E49" s="9" t="s">
        <v>13</v>
      </c>
      <c r="F49" s="8" t="s">
        <v>16</v>
      </c>
      <c r="G49" s="5">
        <v>0</v>
      </c>
      <c r="H49" s="8">
        <v>2</v>
      </c>
      <c r="I49" s="423">
        <v>1.31</v>
      </c>
      <c r="J49" s="8">
        <v>3</v>
      </c>
      <c r="K49" s="7">
        <v>42.09</v>
      </c>
      <c r="L49" s="10" t="s">
        <v>48</v>
      </c>
      <c r="M49" s="12">
        <v>48</v>
      </c>
      <c r="N49" s="13" t="s">
        <v>657</v>
      </c>
      <c r="O49" s="14" t="s">
        <v>658</v>
      </c>
      <c r="P49" s="15" t="s">
        <v>656</v>
      </c>
      <c r="Q49" s="15" t="s">
        <v>55</v>
      </c>
      <c r="R49" s="16" t="s">
        <v>50</v>
      </c>
      <c r="S49" s="1">
        <v>100</v>
      </c>
      <c r="T49" s="13">
        <v>2</v>
      </c>
      <c r="U49" s="1">
        <v>2.81</v>
      </c>
      <c r="V49" s="13">
        <v>1</v>
      </c>
      <c r="W49" s="1">
        <v>2.11</v>
      </c>
      <c r="X49" s="12" t="s">
        <v>48</v>
      </c>
      <c r="AK49" s="36" t="s">
        <v>1077</v>
      </c>
      <c r="AM49" s="174" t="s">
        <v>1074</v>
      </c>
      <c r="AN49" s="40" t="s">
        <v>173</v>
      </c>
      <c r="AO49" s="40" t="s">
        <v>118</v>
      </c>
      <c r="AP49" s="40" t="s">
        <v>119</v>
      </c>
      <c r="AS49" s="40">
        <v>120</v>
      </c>
    </row>
    <row r="50" spans="1:45" ht="18">
      <c r="A50" s="2">
        <v>49</v>
      </c>
      <c r="B50" s="419" t="s">
        <v>506</v>
      </c>
      <c r="C50" s="419" t="s">
        <v>507</v>
      </c>
      <c r="D50" s="8" t="s">
        <v>315</v>
      </c>
      <c r="E50" s="9" t="s">
        <v>13</v>
      </c>
      <c r="F50" s="8" t="s">
        <v>16</v>
      </c>
      <c r="G50" s="5">
        <v>3</v>
      </c>
      <c r="H50" s="8">
        <v>2</v>
      </c>
      <c r="I50" s="423">
        <v>10.49</v>
      </c>
      <c r="J50" s="8">
        <v>3</v>
      </c>
      <c r="K50" s="152">
        <v>46.75</v>
      </c>
      <c r="L50" s="10" t="s">
        <v>48</v>
      </c>
      <c r="M50" s="12">
        <v>49</v>
      </c>
      <c r="N50" s="13" t="s">
        <v>659</v>
      </c>
      <c r="O50" s="14" t="s">
        <v>660</v>
      </c>
      <c r="P50" s="15" t="s">
        <v>656</v>
      </c>
      <c r="Q50" s="15" t="s">
        <v>55</v>
      </c>
      <c r="R50" s="16" t="s">
        <v>50</v>
      </c>
      <c r="S50" s="1">
        <v>100</v>
      </c>
      <c r="T50" s="13">
        <v>2</v>
      </c>
      <c r="U50" s="1">
        <v>2.81</v>
      </c>
      <c r="V50" s="13">
        <v>1</v>
      </c>
      <c r="W50" s="1">
        <v>2.11</v>
      </c>
      <c r="X50" s="12" t="s">
        <v>48</v>
      </c>
      <c r="AK50" s="36" t="s">
        <v>773</v>
      </c>
      <c r="AM50" s="174" t="s">
        <v>1075</v>
      </c>
      <c r="AN50" s="40" t="s">
        <v>173</v>
      </c>
      <c r="AO50" s="40" t="s">
        <v>118</v>
      </c>
      <c r="AP50" s="40" t="s">
        <v>119</v>
      </c>
      <c r="AS50" s="40">
        <v>45</v>
      </c>
    </row>
    <row r="51" spans="1:45" ht="18">
      <c r="A51" s="2">
        <v>50</v>
      </c>
      <c r="B51" s="419" t="s">
        <v>508</v>
      </c>
      <c r="C51" s="419" t="s">
        <v>509</v>
      </c>
      <c r="D51" s="8" t="s">
        <v>315</v>
      </c>
      <c r="E51" s="9" t="s">
        <v>13</v>
      </c>
      <c r="F51" s="8" t="s">
        <v>16</v>
      </c>
      <c r="G51" s="5">
        <v>0</v>
      </c>
      <c r="H51" s="8">
        <v>2</v>
      </c>
      <c r="I51" s="423">
        <v>10.49</v>
      </c>
      <c r="J51" s="8">
        <v>3</v>
      </c>
      <c r="K51" s="7">
        <v>53.7</v>
      </c>
      <c r="L51" s="10" t="s">
        <v>48</v>
      </c>
      <c r="M51" s="12">
        <v>50</v>
      </c>
      <c r="N51" s="13" t="s">
        <v>661</v>
      </c>
      <c r="O51" s="14" t="s">
        <v>662</v>
      </c>
      <c r="P51" s="15" t="s">
        <v>656</v>
      </c>
      <c r="Q51" s="15" t="s">
        <v>55</v>
      </c>
      <c r="R51" s="16" t="s">
        <v>50</v>
      </c>
      <c r="T51" s="13">
        <v>2</v>
      </c>
      <c r="U51" s="1">
        <v>1.5</v>
      </c>
      <c r="V51" s="13">
        <v>1</v>
      </c>
      <c r="W51" s="1">
        <v>1.12</v>
      </c>
      <c r="X51" s="12" t="s">
        <v>48</v>
      </c>
      <c r="AK51" s="36" t="s">
        <v>1078</v>
      </c>
      <c r="AM51" s="174" t="s">
        <v>1076</v>
      </c>
      <c r="AN51" s="40" t="s">
        <v>173</v>
      </c>
      <c r="AO51" s="40" t="s">
        <v>118</v>
      </c>
      <c r="AP51" s="40" t="s">
        <v>119</v>
      </c>
      <c r="AS51" s="40">
        <v>55</v>
      </c>
    </row>
    <row r="52" spans="1:45" ht="18">
      <c r="A52" s="2">
        <v>51</v>
      </c>
      <c r="B52" s="419" t="s">
        <v>510</v>
      </c>
      <c r="C52" s="419" t="s">
        <v>511</v>
      </c>
      <c r="D52" s="8" t="s">
        <v>315</v>
      </c>
      <c r="E52" s="9" t="s">
        <v>13</v>
      </c>
      <c r="F52" s="8" t="s">
        <v>16</v>
      </c>
      <c r="G52" s="5">
        <v>4</v>
      </c>
      <c r="H52" s="8">
        <v>2</v>
      </c>
      <c r="I52" s="423">
        <v>10.55</v>
      </c>
      <c r="J52" s="8">
        <v>3</v>
      </c>
      <c r="K52" s="7">
        <v>58.06</v>
      </c>
      <c r="L52" s="10" t="s">
        <v>48</v>
      </c>
      <c r="M52" s="12">
        <v>51</v>
      </c>
      <c r="N52" s="13" t="s">
        <v>663</v>
      </c>
      <c r="O52" s="14" t="s">
        <v>664</v>
      </c>
      <c r="P52" s="15" t="s">
        <v>656</v>
      </c>
      <c r="Q52" s="15" t="s">
        <v>55</v>
      </c>
      <c r="R52" s="16" t="s">
        <v>50</v>
      </c>
      <c r="T52" s="13">
        <v>2</v>
      </c>
      <c r="U52" s="1">
        <v>1.5</v>
      </c>
      <c r="V52" s="13">
        <v>1</v>
      </c>
      <c r="W52" s="1">
        <v>1.12</v>
      </c>
      <c r="X52" s="12" t="s">
        <v>48</v>
      </c>
      <c r="AK52" s="36" t="s">
        <v>776</v>
      </c>
      <c r="AM52" s="174" t="s">
        <v>1079</v>
      </c>
      <c r="AN52" s="40" t="s">
        <v>173</v>
      </c>
      <c r="AO52" s="40" t="s">
        <v>118</v>
      </c>
      <c r="AP52" s="40" t="s">
        <v>119</v>
      </c>
      <c r="AS52" s="40">
        <v>250</v>
      </c>
    </row>
    <row r="53" spans="1:45" ht="18">
      <c r="A53" s="2">
        <v>52</v>
      </c>
      <c r="B53" s="419" t="s">
        <v>1128</v>
      </c>
      <c r="C53" s="419" t="s">
        <v>1240</v>
      </c>
      <c r="D53" s="8" t="s">
        <v>315</v>
      </c>
      <c r="E53" s="9" t="s">
        <v>13</v>
      </c>
      <c r="F53" s="8" t="s">
        <v>16</v>
      </c>
      <c r="G53" s="5">
        <v>1</v>
      </c>
      <c r="H53" s="8">
        <v>2</v>
      </c>
      <c r="I53" s="423">
        <v>11.07</v>
      </c>
      <c r="J53" s="8">
        <v>3</v>
      </c>
      <c r="K53" s="7">
        <v>68.79</v>
      </c>
      <c r="L53" s="10" t="s">
        <v>48</v>
      </c>
      <c r="M53" s="12">
        <v>52</v>
      </c>
      <c r="N53" s="13" t="s">
        <v>665</v>
      </c>
      <c r="O53" s="14" t="s">
        <v>666</v>
      </c>
      <c r="P53" s="15" t="s">
        <v>656</v>
      </c>
      <c r="Q53" s="15" t="s">
        <v>55</v>
      </c>
      <c r="R53" s="16" t="s">
        <v>50</v>
      </c>
      <c r="T53" s="13">
        <v>2</v>
      </c>
      <c r="U53" s="1">
        <v>1.5</v>
      </c>
      <c r="V53" s="13">
        <v>1</v>
      </c>
      <c r="W53" s="1">
        <v>1.12</v>
      </c>
      <c r="X53" s="12" t="s">
        <v>48</v>
      </c>
      <c r="AK53" s="36" t="s">
        <v>1085</v>
      </c>
      <c r="AM53" s="174" t="s">
        <v>1084</v>
      </c>
      <c r="AN53" s="40" t="s">
        <v>173</v>
      </c>
      <c r="AO53" s="40" t="s">
        <v>118</v>
      </c>
      <c r="AP53" s="40" t="s">
        <v>119</v>
      </c>
      <c r="AS53" s="40">
        <v>35</v>
      </c>
    </row>
    <row r="54" spans="1:45" ht="18">
      <c r="A54" s="2">
        <v>53</v>
      </c>
      <c r="B54" s="419" t="s">
        <v>1129</v>
      </c>
      <c r="C54" s="419" t="s">
        <v>1241</v>
      </c>
      <c r="D54" s="8" t="s">
        <v>315</v>
      </c>
      <c r="E54" s="9" t="s">
        <v>13</v>
      </c>
      <c r="F54" s="8" t="s">
        <v>16</v>
      </c>
      <c r="G54" s="5">
        <v>0</v>
      </c>
      <c r="H54" s="8">
        <v>2</v>
      </c>
      <c r="I54" s="423">
        <v>11.06</v>
      </c>
      <c r="J54" s="8">
        <v>3</v>
      </c>
      <c r="K54" s="7">
        <v>3.32</v>
      </c>
      <c r="L54" s="10" t="s">
        <v>48</v>
      </c>
      <c r="M54" s="12">
        <v>53</v>
      </c>
      <c r="N54" s="13" t="s">
        <v>667</v>
      </c>
      <c r="O54" s="14" t="s">
        <v>668</v>
      </c>
      <c r="P54" s="15" t="s">
        <v>656</v>
      </c>
      <c r="Q54" s="15" t="s">
        <v>55</v>
      </c>
      <c r="R54" s="16" t="s">
        <v>50</v>
      </c>
      <c r="S54" s="1">
        <v>200</v>
      </c>
      <c r="T54" s="13">
        <v>2</v>
      </c>
      <c r="U54" s="1">
        <v>0.77</v>
      </c>
      <c r="V54" s="13">
        <v>3</v>
      </c>
      <c r="W54" s="1">
        <v>0.33</v>
      </c>
      <c r="X54" s="12" t="s">
        <v>48</v>
      </c>
      <c r="AK54" s="1">
        <v>54</v>
      </c>
      <c r="AM54" s="174" t="s">
        <v>1097</v>
      </c>
      <c r="AN54" s="40" t="s">
        <v>173</v>
      </c>
      <c r="AO54" s="40" t="s">
        <v>118</v>
      </c>
      <c r="AP54" s="40" t="s">
        <v>1098</v>
      </c>
      <c r="AS54" s="40">
        <v>30</v>
      </c>
    </row>
    <row r="55" spans="1:45" ht="18">
      <c r="A55" s="2">
        <v>54</v>
      </c>
      <c r="B55" s="419" t="s">
        <v>1130</v>
      </c>
      <c r="C55" s="419" t="s">
        <v>1242</v>
      </c>
      <c r="D55" s="8" t="s">
        <v>315</v>
      </c>
      <c r="E55" s="9" t="s">
        <v>13</v>
      </c>
      <c r="F55" s="8" t="s">
        <v>16</v>
      </c>
      <c r="G55" s="5">
        <v>0</v>
      </c>
      <c r="H55" s="8">
        <v>2</v>
      </c>
      <c r="I55" s="423">
        <v>11.06</v>
      </c>
      <c r="J55" s="8">
        <v>3</v>
      </c>
      <c r="K55" s="152">
        <v>2.62</v>
      </c>
      <c r="L55" s="10" t="s">
        <v>48</v>
      </c>
      <c r="M55" s="12">
        <v>54</v>
      </c>
      <c r="N55" s="13" t="s">
        <v>669</v>
      </c>
      <c r="O55" s="14" t="s">
        <v>670</v>
      </c>
      <c r="P55" s="15" t="s">
        <v>656</v>
      </c>
      <c r="Q55" s="15" t="s">
        <v>55</v>
      </c>
      <c r="R55" s="16" t="s">
        <v>671</v>
      </c>
      <c r="S55" s="1">
        <v>250</v>
      </c>
      <c r="T55" s="13">
        <v>2</v>
      </c>
      <c r="U55" s="1">
        <v>0.77</v>
      </c>
      <c r="V55" s="13">
        <v>1</v>
      </c>
      <c r="W55" s="1">
        <v>0.33</v>
      </c>
      <c r="X55" s="12" t="s">
        <v>48</v>
      </c>
      <c r="AK55" s="1">
        <v>55</v>
      </c>
      <c r="AM55" s="174" t="s">
        <v>1100</v>
      </c>
      <c r="AN55" s="40" t="s">
        <v>173</v>
      </c>
      <c r="AO55" s="40" t="s">
        <v>118</v>
      </c>
      <c r="AP55" s="40" t="s">
        <v>119</v>
      </c>
      <c r="AS55" s="40">
        <v>45</v>
      </c>
    </row>
    <row r="56" spans="1:45" ht="18">
      <c r="A56" s="2">
        <v>55</v>
      </c>
      <c r="B56" s="419" t="s">
        <v>469</v>
      </c>
      <c r="C56" s="419" t="s">
        <v>470</v>
      </c>
      <c r="D56" s="8" t="s">
        <v>315</v>
      </c>
      <c r="E56" s="9" t="s">
        <v>13</v>
      </c>
      <c r="F56" s="8" t="s">
        <v>16</v>
      </c>
      <c r="G56" s="5">
        <v>3</v>
      </c>
      <c r="H56" s="8">
        <v>2</v>
      </c>
      <c r="I56" s="423">
        <v>10.49</v>
      </c>
      <c r="J56" s="8">
        <v>3</v>
      </c>
      <c r="K56" s="153">
        <v>2.65</v>
      </c>
      <c r="L56" s="10" t="s">
        <v>48</v>
      </c>
      <c r="M56" s="12">
        <v>55</v>
      </c>
      <c r="N56" s="13" t="s">
        <v>672</v>
      </c>
      <c r="O56" s="14" t="s">
        <v>673</v>
      </c>
      <c r="P56" s="15" t="s">
        <v>656</v>
      </c>
      <c r="Q56" s="15" t="s">
        <v>55</v>
      </c>
      <c r="R56" s="16" t="s">
        <v>671</v>
      </c>
      <c r="S56" s="1">
        <v>300</v>
      </c>
      <c r="T56" s="13">
        <v>2</v>
      </c>
      <c r="U56" s="1">
        <v>0.77</v>
      </c>
      <c r="V56" s="13">
        <v>2</v>
      </c>
      <c r="W56" s="1">
        <v>0.33</v>
      </c>
      <c r="X56" s="12" t="s">
        <v>48</v>
      </c>
      <c r="AK56" s="1">
        <v>56</v>
      </c>
      <c r="AM56" s="174" t="s">
        <v>1101</v>
      </c>
      <c r="AN56" s="40" t="s">
        <v>173</v>
      </c>
      <c r="AO56" s="40" t="s">
        <v>118</v>
      </c>
      <c r="AP56" s="40" t="s">
        <v>119</v>
      </c>
      <c r="AS56" s="40">
        <v>65</v>
      </c>
    </row>
    <row r="57" spans="1:24" ht="18">
      <c r="A57" s="2">
        <v>56</v>
      </c>
      <c r="B57" s="419" t="s">
        <v>471</v>
      </c>
      <c r="C57" s="419" t="s">
        <v>472</v>
      </c>
      <c r="D57" s="8" t="s">
        <v>315</v>
      </c>
      <c r="E57" s="9" t="s">
        <v>13</v>
      </c>
      <c r="F57" s="8" t="s">
        <v>16</v>
      </c>
      <c r="G57" s="5">
        <v>0</v>
      </c>
      <c r="H57" s="8">
        <v>2</v>
      </c>
      <c r="I57" s="423">
        <v>10.49</v>
      </c>
      <c r="J57" s="8">
        <v>3</v>
      </c>
      <c r="K57" s="153">
        <v>3.79</v>
      </c>
      <c r="L57" s="10" t="s">
        <v>48</v>
      </c>
      <c r="M57" s="12">
        <v>56</v>
      </c>
      <c r="N57" s="13" t="s">
        <v>674</v>
      </c>
      <c r="O57" s="14" t="s">
        <v>675</v>
      </c>
      <c r="P57" s="15" t="s">
        <v>656</v>
      </c>
      <c r="Q57" s="15" t="s">
        <v>55</v>
      </c>
      <c r="R57" s="16" t="s">
        <v>671</v>
      </c>
      <c r="S57" s="1">
        <v>180</v>
      </c>
      <c r="T57" s="13">
        <v>2</v>
      </c>
      <c r="U57" s="1">
        <v>0.34</v>
      </c>
      <c r="V57" s="13">
        <v>3</v>
      </c>
      <c r="W57" s="1">
        <v>0.21</v>
      </c>
      <c r="X57" s="12" t="s">
        <v>48</v>
      </c>
    </row>
    <row r="58" spans="1:24" ht="18">
      <c r="A58" s="2">
        <v>57</v>
      </c>
      <c r="B58" s="420" t="s">
        <v>1131</v>
      </c>
      <c r="C58" s="421" t="s">
        <v>1243</v>
      </c>
      <c r="D58" s="8" t="s">
        <v>315</v>
      </c>
      <c r="E58" s="9" t="s">
        <v>13</v>
      </c>
      <c r="F58" s="8" t="s">
        <v>16</v>
      </c>
      <c r="G58" s="5">
        <v>0</v>
      </c>
      <c r="H58" s="8">
        <v>2</v>
      </c>
      <c r="I58" s="423">
        <v>11.06</v>
      </c>
      <c r="J58" s="8">
        <v>3</v>
      </c>
      <c r="K58" s="153">
        <v>8.25</v>
      </c>
      <c r="L58" s="10" t="s">
        <v>48</v>
      </c>
      <c r="M58" s="12">
        <v>57</v>
      </c>
      <c r="N58" s="13" t="s">
        <v>676</v>
      </c>
      <c r="O58" s="14" t="s">
        <v>677</v>
      </c>
      <c r="P58" s="15" t="s">
        <v>656</v>
      </c>
      <c r="Q58" s="15" t="s">
        <v>55</v>
      </c>
      <c r="R58" s="16" t="s">
        <v>671</v>
      </c>
      <c r="S58" s="1">
        <v>150</v>
      </c>
      <c r="T58" s="13">
        <v>2</v>
      </c>
      <c r="U58" s="1">
        <v>0.34</v>
      </c>
      <c r="V58" s="13">
        <v>1</v>
      </c>
      <c r="W58" s="1">
        <v>0.21</v>
      </c>
      <c r="X58" s="12" t="s">
        <v>48</v>
      </c>
    </row>
    <row r="59" spans="1:24" ht="18">
      <c r="A59" s="2">
        <v>58</v>
      </c>
      <c r="B59" s="420" t="s">
        <v>1132</v>
      </c>
      <c r="C59" s="421" t="s">
        <v>1244</v>
      </c>
      <c r="D59" s="8" t="s">
        <v>315</v>
      </c>
      <c r="E59" s="9" t="s">
        <v>13</v>
      </c>
      <c r="F59" s="8" t="s">
        <v>16</v>
      </c>
      <c r="G59" s="5">
        <v>2</v>
      </c>
      <c r="H59" s="8">
        <v>2</v>
      </c>
      <c r="I59" s="423">
        <v>10.55</v>
      </c>
      <c r="J59" s="8">
        <v>3</v>
      </c>
      <c r="K59" s="153">
        <v>7.06</v>
      </c>
      <c r="L59" s="10" t="s">
        <v>48</v>
      </c>
      <c r="M59" s="12">
        <v>58</v>
      </c>
      <c r="N59" s="13" t="s">
        <v>678</v>
      </c>
      <c r="O59" s="14" t="s">
        <v>679</v>
      </c>
      <c r="P59" s="15" t="s">
        <v>656</v>
      </c>
      <c r="Q59" s="15" t="s">
        <v>55</v>
      </c>
      <c r="R59" s="16" t="s">
        <v>671</v>
      </c>
      <c r="S59" s="1">
        <v>200</v>
      </c>
      <c r="T59" s="13">
        <v>2</v>
      </c>
      <c r="U59" s="1">
        <v>0.34</v>
      </c>
      <c r="V59" s="13">
        <v>2</v>
      </c>
      <c r="W59" s="1">
        <v>0.21</v>
      </c>
      <c r="X59" s="12" t="s">
        <v>48</v>
      </c>
    </row>
    <row r="60" spans="1:24" ht="18">
      <c r="A60" s="2">
        <v>59</v>
      </c>
      <c r="B60" s="420" t="s">
        <v>1133</v>
      </c>
      <c r="C60" s="421" t="s">
        <v>1245</v>
      </c>
      <c r="D60" s="8" t="s">
        <v>315</v>
      </c>
      <c r="E60" s="9" t="s">
        <v>13</v>
      </c>
      <c r="F60" s="8" t="s">
        <v>16</v>
      </c>
      <c r="G60" s="5">
        <v>16</v>
      </c>
      <c r="H60" s="8">
        <v>2</v>
      </c>
      <c r="I60" s="423">
        <v>10.55</v>
      </c>
      <c r="J60" s="8">
        <v>3</v>
      </c>
      <c r="K60" s="153">
        <v>10</v>
      </c>
      <c r="L60" s="10" t="s">
        <v>48</v>
      </c>
      <c r="M60" s="12">
        <v>59</v>
      </c>
      <c r="N60" s="13" t="s">
        <v>680</v>
      </c>
      <c r="O60" s="14" t="s">
        <v>681</v>
      </c>
      <c r="P60" s="15" t="s">
        <v>656</v>
      </c>
      <c r="Q60" s="15" t="s">
        <v>55</v>
      </c>
      <c r="R60" s="16" t="s">
        <v>671</v>
      </c>
      <c r="S60" s="1">
        <v>25</v>
      </c>
      <c r="T60" s="13"/>
      <c r="U60" s="1">
        <v>3.37</v>
      </c>
      <c r="V60" s="13"/>
      <c r="W60" s="1">
        <v>2.36</v>
      </c>
      <c r="X60" s="12" t="s">
        <v>48</v>
      </c>
    </row>
    <row r="61" spans="1:24" ht="18">
      <c r="A61" s="2">
        <v>60</v>
      </c>
      <c r="B61" s="420" t="s">
        <v>518</v>
      </c>
      <c r="C61" s="421" t="s">
        <v>1246</v>
      </c>
      <c r="D61" s="8" t="s">
        <v>315</v>
      </c>
      <c r="E61" s="9" t="s">
        <v>13</v>
      </c>
      <c r="F61" s="8" t="s">
        <v>16</v>
      </c>
      <c r="G61" s="5">
        <v>17</v>
      </c>
      <c r="H61" s="8">
        <v>2</v>
      </c>
      <c r="I61" s="423">
        <v>8.31</v>
      </c>
      <c r="J61" s="8">
        <v>3</v>
      </c>
      <c r="K61" s="153">
        <v>10.04</v>
      </c>
      <c r="L61" s="10" t="s">
        <v>48</v>
      </c>
      <c r="M61" s="12">
        <v>60</v>
      </c>
      <c r="N61" s="159" t="s">
        <v>682</v>
      </c>
      <c r="O61" s="14" t="s">
        <v>683</v>
      </c>
      <c r="P61" s="15" t="s">
        <v>656</v>
      </c>
      <c r="Q61" s="15" t="s">
        <v>55</v>
      </c>
      <c r="R61" s="16" t="s">
        <v>671</v>
      </c>
      <c r="S61" s="1">
        <v>50</v>
      </c>
      <c r="T61" s="13">
        <v>2</v>
      </c>
      <c r="U61" s="1">
        <v>1.84</v>
      </c>
      <c r="V61" s="13">
        <v>3</v>
      </c>
      <c r="W61" s="1">
        <v>1.24</v>
      </c>
      <c r="X61" s="12" t="s">
        <v>48</v>
      </c>
    </row>
    <row r="62" spans="1:24" ht="18">
      <c r="A62" s="2">
        <v>61</v>
      </c>
      <c r="B62" s="420" t="s">
        <v>1134</v>
      </c>
      <c r="C62" s="421" t="s">
        <v>1247</v>
      </c>
      <c r="D62" s="8" t="s">
        <v>315</v>
      </c>
      <c r="E62" s="9" t="s">
        <v>13</v>
      </c>
      <c r="F62" s="8" t="s">
        <v>16</v>
      </c>
      <c r="G62" s="5">
        <v>1</v>
      </c>
      <c r="H62" s="8">
        <v>2</v>
      </c>
      <c r="I62" s="423">
        <v>8.31</v>
      </c>
      <c r="J62" s="8">
        <v>3</v>
      </c>
      <c r="K62" s="153">
        <v>5.83</v>
      </c>
      <c r="L62" s="10" t="s">
        <v>48</v>
      </c>
      <c r="M62" s="12">
        <v>61</v>
      </c>
      <c r="N62" s="13" t="s">
        <v>684</v>
      </c>
      <c r="O62" s="14" t="s">
        <v>685</v>
      </c>
      <c r="P62" s="15" t="s">
        <v>686</v>
      </c>
      <c r="Q62" s="15" t="s">
        <v>55</v>
      </c>
      <c r="R62" s="16" t="s">
        <v>671</v>
      </c>
      <c r="S62" s="1">
        <v>50</v>
      </c>
      <c r="T62" s="13">
        <v>2</v>
      </c>
      <c r="U62" s="1">
        <v>0.69</v>
      </c>
      <c r="V62" s="13">
        <v>1</v>
      </c>
      <c r="W62" s="1">
        <v>0.45</v>
      </c>
      <c r="X62" s="12" t="s">
        <v>48</v>
      </c>
    </row>
    <row r="63" spans="1:24" ht="18">
      <c r="A63" s="2">
        <v>62</v>
      </c>
      <c r="B63" s="420" t="s">
        <v>1135</v>
      </c>
      <c r="C63" s="421" t="s">
        <v>1248</v>
      </c>
      <c r="D63" s="8" t="s">
        <v>315</v>
      </c>
      <c r="E63" s="9" t="s">
        <v>13</v>
      </c>
      <c r="F63" s="8" t="s">
        <v>16</v>
      </c>
      <c r="G63" s="5">
        <v>11</v>
      </c>
      <c r="H63" s="8">
        <v>2</v>
      </c>
      <c r="I63" s="423">
        <v>10.75</v>
      </c>
      <c r="J63" s="8">
        <v>3</v>
      </c>
      <c r="K63" s="153">
        <v>5.65</v>
      </c>
      <c r="L63" s="10" t="s">
        <v>48</v>
      </c>
      <c r="M63" s="12">
        <v>62</v>
      </c>
      <c r="N63" s="13" t="s">
        <v>687</v>
      </c>
      <c r="O63" s="17" t="s">
        <v>688</v>
      </c>
      <c r="P63" s="15" t="s">
        <v>686</v>
      </c>
      <c r="Q63" s="15" t="s">
        <v>55</v>
      </c>
      <c r="R63" s="16" t="s">
        <v>671</v>
      </c>
      <c r="T63" s="13">
        <v>2</v>
      </c>
      <c r="U63" s="1">
        <v>0.77</v>
      </c>
      <c r="V63" s="13">
        <v>1</v>
      </c>
      <c r="W63" s="1">
        <v>0.5</v>
      </c>
      <c r="X63" s="12" t="s">
        <v>48</v>
      </c>
    </row>
    <row r="64" spans="1:24" ht="18">
      <c r="A64" s="2">
        <v>63</v>
      </c>
      <c r="B64" s="420" t="s">
        <v>1136</v>
      </c>
      <c r="C64" s="421" t="s">
        <v>1249</v>
      </c>
      <c r="D64" s="8" t="s">
        <v>315</v>
      </c>
      <c r="E64" s="9" t="s">
        <v>13</v>
      </c>
      <c r="F64" s="8" t="s">
        <v>16</v>
      </c>
      <c r="G64" s="5">
        <v>14</v>
      </c>
      <c r="H64" s="8">
        <v>2</v>
      </c>
      <c r="I64" s="423">
        <v>10.49</v>
      </c>
      <c r="J64" s="8">
        <v>3</v>
      </c>
      <c r="K64" s="153">
        <v>4.21</v>
      </c>
      <c r="L64" s="10" t="s">
        <v>48</v>
      </c>
      <c r="M64" s="12">
        <v>63</v>
      </c>
      <c r="N64" s="13" t="s">
        <v>689</v>
      </c>
      <c r="O64" s="17" t="s">
        <v>690</v>
      </c>
      <c r="P64" s="15" t="s">
        <v>686</v>
      </c>
      <c r="Q64" s="15" t="s">
        <v>55</v>
      </c>
      <c r="R64" s="16" t="s">
        <v>671</v>
      </c>
      <c r="T64" s="13">
        <v>2</v>
      </c>
      <c r="U64" s="1">
        <v>1.26</v>
      </c>
      <c r="V64" s="13">
        <v>2</v>
      </c>
      <c r="W64" s="1">
        <v>0.84</v>
      </c>
      <c r="X64" s="12" t="s">
        <v>48</v>
      </c>
    </row>
    <row r="65" spans="1:24" ht="18">
      <c r="A65" s="2">
        <v>64</v>
      </c>
      <c r="B65" s="419" t="s">
        <v>1137</v>
      </c>
      <c r="C65" s="419" t="s">
        <v>1250</v>
      </c>
      <c r="D65" s="8" t="s">
        <v>315</v>
      </c>
      <c r="E65" s="9" t="s">
        <v>13</v>
      </c>
      <c r="F65" s="8" t="s">
        <v>16</v>
      </c>
      <c r="G65" s="5">
        <v>18</v>
      </c>
      <c r="H65" s="8">
        <v>2</v>
      </c>
      <c r="I65" s="423">
        <v>13.63</v>
      </c>
      <c r="J65" s="8">
        <v>3</v>
      </c>
      <c r="K65" s="153">
        <v>6.57</v>
      </c>
      <c r="L65" s="10" t="s">
        <v>48</v>
      </c>
      <c r="M65" s="12">
        <v>64</v>
      </c>
      <c r="N65" s="13" t="s">
        <v>691</v>
      </c>
      <c r="O65" s="17" t="s">
        <v>692</v>
      </c>
      <c r="P65" s="15" t="s">
        <v>686</v>
      </c>
      <c r="Q65" s="15" t="s">
        <v>55</v>
      </c>
      <c r="R65" s="16" t="s">
        <v>671</v>
      </c>
      <c r="T65" s="13">
        <v>2</v>
      </c>
      <c r="U65" s="1">
        <v>2.16</v>
      </c>
      <c r="V65" s="13">
        <v>3</v>
      </c>
      <c r="W65" s="1">
        <v>1.41</v>
      </c>
      <c r="X65" s="12" t="s">
        <v>48</v>
      </c>
    </row>
    <row r="66" spans="1:24" ht="18">
      <c r="A66" s="2">
        <v>65</v>
      </c>
      <c r="B66" s="419" t="s">
        <v>1138</v>
      </c>
      <c r="C66" s="419" t="s">
        <v>1251</v>
      </c>
      <c r="D66" s="8" t="s">
        <v>315</v>
      </c>
      <c r="E66" s="9" t="s">
        <v>13</v>
      </c>
      <c r="F66" s="8" t="s">
        <v>16</v>
      </c>
      <c r="G66" s="5">
        <v>1</v>
      </c>
      <c r="H66" s="8">
        <v>2</v>
      </c>
      <c r="I66" s="423">
        <v>13.66</v>
      </c>
      <c r="J66" s="8">
        <v>3</v>
      </c>
      <c r="K66" s="153">
        <v>5.03</v>
      </c>
      <c r="L66" s="10" t="s">
        <v>48</v>
      </c>
      <c r="M66" s="12">
        <v>65</v>
      </c>
      <c r="N66" s="159" t="s">
        <v>693</v>
      </c>
      <c r="O66" s="160" t="s">
        <v>694</v>
      </c>
      <c r="P66" s="15" t="s">
        <v>686</v>
      </c>
      <c r="Q66" s="15" t="s">
        <v>55</v>
      </c>
      <c r="R66" s="16" t="s">
        <v>671</v>
      </c>
      <c r="T66" s="13">
        <v>2</v>
      </c>
      <c r="U66" s="1">
        <v>1.24</v>
      </c>
      <c r="V66" s="13">
        <v>1</v>
      </c>
      <c r="W66" s="1">
        <v>0.81</v>
      </c>
      <c r="X66" s="12" t="s">
        <v>48</v>
      </c>
    </row>
    <row r="67" spans="1:24" ht="18">
      <c r="A67" s="2">
        <v>66</v>
      </c>
      <c r="B67" s="419" t="s">
        <v>320</v>
      </c>
      <c r="C67" s="419" t="s">
        <v>321</v>
      </c>
      <c r="D67" s="8" t="s">
        <v>322</v>
      </c>
      <c r="E67" s="9" t="s">
        <v>13</v>
      </c>
      <c r="F67" s="8" t="s">
        <v>16</v>
      </c>
      <c r="G67" s="5">
        <v>2</v>
      </c>
      <c r="H67" s="8">
        <v>2</v>
      </c>
      <c r="I67" s="423">
        <v>62.47</v>
      </c>
      <c r="J67" s="8">
        <v>3</v>
      </c>
      <c r="K67" s="153">
        <v>7.15</v>
      </c>
      <c r="L67" s="10" t="s">
        <v>48</v>
      </c>
      <c r="M67" s="12">
        <v>66</v>
      </c>
      <c r="N67" s="159" t="s">
        <v>695</v>
      </c>
      <c r="O67" s="160" t="s">
        <v>696</v>
      </c>
      <c r="P67" s="15" t="s">
        <v>686</v>
      </c>
      <c r="Q67" s="15" t="s">
        <v>55</v>
      </c>
      <c r="R67" s="16" t="s">
        <v>671</v>
      </c>
      <c r="T67" s="13">
        <v>2</v>
      </c>
      <c r="U67" s="1">
        <v>0.8</v>
      </c>
      <c r="V67" s="13">
        <v>2</v>
      </c>
      <c r="W67" s="1">
        <v>0.52</v>
      </c>
      <c r="X67" s="12" t="s">
        <v>48</v>
      </c>
    </row>
    <row r="68" spans="1:24" ht="18">
      <c r="A68" s="2">
        <v>67</v>
      </c>
      <c r="B68" s="419" t="s">
        <v>323</v>
      </c>
      <c r="C68" s="419" t="s">
        <v>324</v>
      </c>
      <c r="D68" s="8" t="s">
        <v>322</v>
      </c>
      <c r="E68" s="9" t="s">
        <v>13</v>
      </c>
      <c r="F68" s="8" t="s">
        <v>16</v>
      </c>
      <c r="G68" s="5">
        <v>0</v>
      </c>
      <c r="H68" s="8">
        <v>2</v>
      </c>
      <c r="I68" s="423">
        <v>68.61</v>
      </c>
      <c r="J68" s="8">
        <v>3</v>
      </c>
      <c r="K68" s="153">
        <v>7.42</v>
      </c>
      <c r="L68" s="10" t="s">
        <v>48</v>
      </c>
      <c r="M68" s="12">
        <v>67</v>
      </c>
      <c r="N68" s="159" t="s">
        <v>697</v>
      </c>
      <c r="O68" s="160" t="s">
        <v>698</v>
      </c>
      <c r="P68" s="15" t="s">
        <v>686</v>
      </c>
      <c r="Q68" s="15" t="s">
        <v>55</v>
      </c>
      <c r="R68" s="16" t="s">
        <v>671</v>
      </c>
      <c r="T68" s="13">
        <v>2</v>
      </c>
      <c r="U68" s="1">
        <v>0.66</v>
      </c>
      <c r="V68" s="13">
        <v>3</v>
      </c>
      <c r="W68" s="1">
        <v>0.43</v>
      </c>
      <c r="X68" s="12" t="s">
        <v>48</v>
      </c>
    </row>
    <row r="69" spans="1:24" ht="18">
      <c r="A69" s="2">
        <v>68</v>
      </c>
      <c r="B69" s="419" t="s">
        <v>325</v>
      </c>
      <c r="C69" s="419" t="s">
        <v>326</v>
      </c>
      <c r="D69" s="8" t="s">
        <v>322</v>
      </c>
      <c r="E69" s="9" t="s">
        <v>13</v>
      </c>
      <c r="F69" s="8" t="s">
        <v>16</v>
      </c>
      <c r="G69" s="5">
        <v>8</v>
      </c>
      <c r="H69" s="8">
        <v>2</v>
      </c>
      <c r="I69" s="423">
        <v>80.52</v>
      </c>
      <c r="J69" s="8">
        <v>3</v>
      </c>
      <c r="K69" s="153">
        <v>14.25</v>
      </c>
      <c r="L69" s="10" t="s">
        <v>48</v>
      </c>
      <c r="M69" s="12">
        <v>68</v>
      </c>
      <c r="N69" s="159" t="s">
        <v>699</v>
      </c>
      <c r="O69" s="160" t="s">
        <v>700</v>
      </c>
      <c r="P69" s="15" t="s">
        <v>686</v>
      </c>
      <c r="Q69" s="15" t="s">
        <v>55</v>
      </c>
      <c r="R69" s="16" t="s">
        <v>671</v>
      </c>
      <c r="T69" s="13">
        <v>2</v>
      </c>
      <c r="U69" s="1">
        <v>5.95</v>
      </c>
      <c r="V69" s="13">
        <v>1</v>
      </c>
      <c r="W69" s="1">
        <v>3.87</v>
      </c>
      <c r="X69" s="12" t="s">
        <v>48</v>
      </c>
    </row>
    <row r="70" spans="1:24" ht="18">
      <c r="A70" s="2">
        <v>69</v>
      </c>
      <c r="B70" s="419" t="s">
        <v>327</v>
      </c>
      <c r="C70" s="419" t="s">
        <v>328</v>
      </c>
      <c r="D70" s="8" t="s">
        <v>322</v>
      </c>
      <c r="E70" s="9" t="s">
        <v>13</v>
      </c>
      <c r="F70" s="8" t="s">
        <v>16</v>
      </c>
      <c r="G70" s="5">
        <v>0</v>
      </c>
      <c r="H70" s="8">
        <v>2</v>
      </c>
      <c r="I70" s="423">
        <v>62.47</v>
      </c>
      <c r="J70" s="8">
        <v>3</v>
      </c>
      <c r="K70" s="153">
        <v>5.3</v>
      </c>
      <c r="L70" s="10" t="s">
        <v>48</v>
      </c>
      <c r="M70" s="12">
        <v>69</v>
      </c>
      <c r="N70" s="159" t="s">
        <v>701</v>
      </c>
      <c r="O70" s="160" t="s">
        <v>702</v>
      </c>
      <c r="P70" s="15" t="s">
        <v>686</v>
      </c>
      <c r="Q70" s="15" t="s">
        <v>55</v>
      </c>
      <c r="R70" s="16" t="s">
        <v>671</v>
      </c>
      <c r="T70" s="13">
        <v>2</v>
      </c>
      <c r="U70" s="1">
        <v>6.31</v>
      </c>
      <c r="V70" s="13">
        <v>2</v>
      </c>
      <c r="W70" s="1">
        <v>4.11</v>
      </c>
      <c r="X70" s="12" t="s">
        <v>48</v>
      </c>
    </row>
    <row r="71" spans="1:24" ht="18">
      <c r="A71" s="2">
        <v>70</v>
      </c>
      <c r="B71" s="419" t="s">
        <v>329</v>
      </c>
      <c r="C71" s="419" t="s">
        <v>330</v>
      </c>
      <c r="D71" s="8" t="s">
        <v>322</v>
      </c>
      <c r="E71" s="9" t="s">
        <v>13</v>
      </c>
      <c r="F71" s="8" t="s">
        <v>16</v>
      </c>
      <c r="G71" s="5">
        <v>0</v>
      </c>
      <c r="H71" s="8">
        <v>2</v>
      </c>
      <c r="I71" s="423">
        <v>68.24</v>
      </c>
      <c r="J71" s="8">
        <v>3</v>
      </c>
      <c r="K71" s="153">
        <v>3.07</v>
      </c>
      <c r="L71" s="10" t="s">
        <v>48</v>
      </c>
      <c r="M71" s="12">
        <v>70</v>
      </c>
      <c r="N71" s="159" t="s">
        <v>703</v>
      </c>
      <c r="O71" s="160" t="s">
        <v>704</v>
      </c>
      <c r="P71" s="15" t="s">
        <v>705</v>
      </c>
      <c r="Q71" s="15" t="s">
        <v>55</v>
      </c>
      <c r="R71" s="16" t="s">
        <v>671</v>
      </c>
      <c r="T71" s="13">
        <v>2</v>
      </c>
      <c r="U71" s="1">
        <v>8.82</v>
      </c>
      <c r="V71" s="13">
        <v>3</v>
      </c>
      <c r="W71" s="1">
        <v>5.73</v>
      </c>
      <c r="X71" s="12" t="s">
        <v>48</v>
      </c>
    </row>
    <row r="72" spans="1:24" ht="18">
      <c r="A72" s="2">
        <v>71</v>
      </c>
      <c r="B72" s="419" t="s">
        <v>331</v>
      </c>
      <c r="C72" s="419" t="s">
        <v>332</v>
      </c>
      <c r="D72" s="8" t="s">
        <v>322</v>
      </c>
      <c r="E72" s="9" t="s">
        <v>13</v>
      </c>
      <c r="F72" s="8" t="s">
        <v>16</v>
      </c>
      <c r="G72" s="5">
        <v>0</v>
      </c>
      <c r="H72" s="8">
        <v>2</v>
      </c>
      <c r="I72" s="423">
        <v>68.61</v>
      </c>
      <c r="J72" s="8">
        <v>3</v>
      </c>
      <c r="K72" s="153">
        <v>3.12</v>
      </c>
      <c r="L72" s="10" t="s">
        <v>48</v>
      </c>
      <c r="M72" s="12">
        <v>71</v>
      </c>
      <c r="N72" s="159" t="s">
        <v>706</v>
      </c>
      <c r="O72" s="160" t="s">
        <v>707</v>
      </c>
      <c r="P72" s="15" t="s">
        <v>705</v>
      </c>
      <c r="Q72" s="15" t="s">
        <v>55</v>
      </c>
      <c r="R72" s="16" t="s">
        <v>671</v>
      </c>
      <c r="T72" s="13">
        <v>2</v>
      </c>
      <c r="U72" s="1">
        <v>1.61</v>
      </c>
      <c r="V72" s="13">
        <v>1</v>
      </c>
      <c r="W72" s="1">
        <v>1.05</v>
      </c>
      <c r="X72" s="12" t="s">
        <v>48</v>
      </c>
    </row>
    <row r="73" spans="1:24" ht="18">
      <c r="A73" s="2">
        <v>72</v>
      </c>
      <c r="B73" s="419" t="s">
        <v>333</v>
      </c>
      <c r="C73" s="419" t="s">
        <v>334</v>
      </c>
      <c r="D73" s="8" t="s">
        <v>322</v>
      </c>
      <c r="E73" s="9" t="s">
        <v>13</v>
      </c>
      <c r="F73" s="8" t="s">
        <v>16</v>
      </c>
      <c r="G73" s="5">
        <v>0</v>
      </c>
      <c r="H73" s="8">
        <v>2</v>
      </c>
      <c r="I73" s="422">
        <v>80.53</v>
      </c>
      <c r="J73" s="8">
        <v>3</v>
      </c>
      <c r="K73" s="153">
        <v>2.72</v>
      </c>
      <c r="L73" s="10" t="s">
        <v>48</v>
      </c>
      <c r="M73" s="12">
        <v>72</v>
      </c>
      <c r="N73" s="159" t="s">
        <v>708</v>
      </c>
      <c r="O73" s="160" t="s">
        <v>709</v>
      </c>
      <c r="P73" s="15" t="s">
        <v>705</v>
      </c>
      <c r="Q73" s="15" t="s">
        <v>55</v>
      </c>
      <c r="R73" s="16" t="s">
        <v>671</v>
      </c>
      <c r="T73" s="13">
        <v>2</v>
      </c>
      <c r="U73" s="1">
        <v>1.83</v>
      </c>
      <c r="V73" s="13">
        <v>2</v>
      </c>
      <c r="W73" s="1">
        <v>1.19</v>
      </c>
      <c r="X73" s="12" t="s">
        <v>48</v>
      </c>
    </row>
    <row r="74" spans="1:24" ht="18">
      <c r="A74" s="2">
        <v>73</v>
      </c>
      <c r="B74" s="420" t="s">
        <v>1139</v>
      </c>
      <c r="C74" s="419" t="s">
        <v>335</v>
      </c>
      <c r="D74" s="8" t="s">
        <v>322</v>
      </c>
      <c r="E74" s="9" t="s">
        <v>13</v>
      </c>
      <c r="F74" s="8" t="s">
        <v>16</v>
      </c>
      <c r="G74" s="5">
        <v>0</v>
      </c>
      <c r="H74" s="8">
        <v>2</v>
      </c>
      <c r="I74" s="423">
        <v>4.42</v>
      </c>
      <c r="J74" s="8">
        <v>3</v>
      </c>
      <c r="K74" s="7">
        <v>3.6</v>
      </c>
      <c r="L74" s="10" t="s">
        <v>48</v>
      </c>
      <c r="M74" s="12">
        <v>73</v>
      </c>
      <c r="N74" s="159" t="s">
        <v>710</v>
      </c>
      <c r="O74" s="160" t="s">
        <v>711</v>
      </c>
      <c r="P74" s="161" t="s">
        <v>686</v>
      </c>
      <c r="Q74" s="15" t="s">
        <v>55</v>
      </c>
      <c r="R74" s="12" t="s">
        <v>50</v>
      </c>
      <c r="T74" s="13">
        <v>2</v>
      </c>
      <c r="U74" s="1">
        <v>2.47</v>
      </c>
      <c r="V74" s="13">
        <v>3</v>
      </c>
      <c r="W74" s="1">
        <v>1.61</v>
      </c>
      <c r="X74" s="12" t="s">
        <v>48</v>
      </c>
    </row>
    <row r="75" spans="1:24" ht="18">
      <c r="A75" s="2">
        <v>74</v>
      </c>
      <c r="B75" s="420" t="s">
        <v>1140</v>
      </c>
      <c r="C75" s="419" t="s">
        <v>1252</v>
      </c>
      <c r="D75" s="8" t="s">
        <v>322</v>
      </c>
      <c r="E75" s="9" t="s">
        <v>13</v>
      </c>
      <c r="F75" s="8" t="s">
        <v>16</v>
      </c>
      <c r="G75" s="5">
        <v>0</v>
      </c>
      <c r="H75" s="8">
        <v>2</v>
      </c>
      <c r="I75" s="423">
        <v>4.35</v>
      </c>
      <c r="J75" s="8">
        <v>3</v>
      </c>
      <c r="K75" s="152"/>
      <c r="L75" s="10" t="s">
        <v>48</v>
      </c>
      <c r="M75" s="12">
        <v>74</v>
      </c>
      <c r="N75" s="13" t="s">
        <v>712</v>
      </c>
      <c r="O75" s="17" t="s">
        <v>713</v>
      </c>
      <c r="P75" s="161" t="s">
        <v>686</v>
      </c>
      <c r="Q75" s="15" t="s">
        <v>55</v>
      </c>
      <c r="R75" s="12" t="s">
        <v>50</v>
      </c>
      <c r="T75" s="13">
        <v>2</v>
      </c>
      <c r="U75" s="1">
        <v>53.1</v>
      </c>
      <c r="V75" s="13">
        <v>1</v>
      </c>
      <c r="W75" s="1">
        <v>37.17</v>
      </c>
      <c r="X75" s="12" t="s">
        <v>48</v>
      </c>
    </row>
    <row r="76" spans="1:24" ht="18">
      <c r="A76" s="2">
        <v>75</v>
      </c>
      <c r="B76" s="420" t="s">
        <v>1141</v>
      </c>
      <c r="C76" s="419" t="s">
        <v>336</v>
      </c>
      <c r="D76" s="8" t="s">
        <v>322</v>
      </c>
      <c r="E76" s="9" t="s">
        <v>13</v>
      </c>
      <c r="F76" s="8" t="s">
        <v>16</v>
      </c>
      <c r="G76" s="5">
        <v>5</v>
      </c>
      <c r="H76" s="8">
        <v>2</v>
      </c>
      <c r="I76" s="423">
        <v>4.42</v>
      </c>
      <c r="J76" s="8">
        <v>3</v>
      </c>
      <c r="K76" s="7"/>
      <c r="L76" s="10" t="s">
        <v>48</v>
      </c>
      <c r="M76" s="12">
        <v>75</v>
      </c>
      <c r="N76" s="13" t="s">
        <v>714</v>
      </c>
      <c r="O76" s="17" t="s">
        <v>715</v>
      </c>
      <c r="P76" s="161" t="s">
        <v>686</v>
      </c>
      <c r="Q76" s="161" t="s">
        <v>55</v>
      </c>
      <c r="R76" s="162" t="s">
        <v>50</v>
      </c>
      <c r="T76" s="13">
        <v>2</v>
      </c>
      <c r="U76" s="1">
        <v>25</v>
      </c>
      <c r="V76" s="13">
        <v>2</v>
      </c>
      <c r="W76" s="1">
        <v>17.5</v>
      </c>
      <c r="X76" s="12" t="s">
        <v>48</v>
      </c>
    </row>
    <row r="77" spans="1:24" ht="18">
      <c r="A77" s="2">
        <v>76</v>
      </c>
      <c r="B77" s="420" t="s">
        <v>1142</v>
      </c>
      <c r="C77" s="419" t="s">
        <v>337</v>
      </c>
      <c r="D77" s="8" t="s">
        <v>322</v>
      </c>
      <c r="E77" s="9" t="s">
        <v>13</v>
      </c>
      <c r="F77" s="8" t="s">
        <v>16</v>
      </c>
      <c r="G77" s="5">
        <v>0</v>
      </c>
      <c r="H77" s="8">
        <v>2</v>
      </c>
      <c r="I77" s="423">
        <v>4.54</v>
      </c>
      <c r="J77" s="8">
        <v>3</v>
      </c>
      <c r="K77" s="7"/>
      <c r="L77" s="10" t="s">
        <v>48</v>
      </c>
      <c r="M77" s="12">
        <v>76</v>
      </c>
      <c r="N77" s="13" t="s">
        <v>716</v>
      </c>
      <c r="O77" s="19" t="s">
        <v>717</v>
      </c>
      <c r="P77" s="161" t="s">
        <v>686</v>
      </c>
      <c r="Q77" s="15" t="s">
        <v>55</v>
      </c>
      <c r="R77" s="12" t="s">
        <v>50</v>
      </c>
      <c r="T77" s="13">
        <v>2</v>
      </c>
      <c r="U77" s="1">
        <v>24</v>
      </c>
      <c r="V77" s="13">
        <v>1</v>
      </c>
      <c r="W77" s="1">
        <v>16.8</v>
      </c>
      <c r="X77" s="12" t="s">
        <v>48</v>
      </c>
    </row>
    <row r="78" spans="1:24" ht="18">
      <c r="A78" s="2">
        <v>77</v>
      </c>
      <c r="B78" s="420" t="s">
        <v>1143</v>
      </c>
      <c r="C78" s="419" t="s">
        <v>338</v>
      </c>
      <c r="D78" s="8" t="s">
        <v>322</v>
      </c>
      <c r="E78" s="10" t="s">
        <v>13</v>
      </c>
      <c r="F78" s="8" t="s">
        <v>16</v>
      </c>
      <c r="G78" s="5">
        <v>0</v>
      </c>
      <c r="H78" s="10">
        <v>1</v>
      </c>
      <c r="I78" s="423">
        <v>5.06</v>
      </c>
      <c r="J78" s="8">
        <v>3</v>
      </c>
      <c r="K78" s="151"/>
      <c r="L78" s="10" t="s">
        <v>48</v>
      </c>
      <c r="M78" s="12">
        <v>77</v>
      </c>
      <c r="N78" s="13" t="s">
        <v>718</v>
      </c>
      <c r="O78" s="12" t="s">
        <v>719</v>
      </c>
      <c r="P78" s="161" t="s">
        <v>720</v>
      </c>
      <c r="Q78" s="161" t="s">
        <v>55</v>
      </c>
      <c r="R78" s="162" t="s">
        <v>50</v>
      </c>
      <c r="T78" s="13">
        <v>2</v>
      </c>
      <c r="U78" s="1">
        <v>37.3</v>
      </c>
      <c r="V78" s="13">
        <v>3</v>
      </c>
      <c r="W78" s="1">
        <v>26.11</v>
      </c>
      <c r="X78" s="12" t="s">
        <v>48</v>
      </c>
    </row>
    <row r="79" spans="1:24" ht="18">
      <c r="A79" s="2">
        <v>78</v>
      </c>
      <c r="B79" s="420" t="s">
        <v>1144</v>
      </c>
      <c r="C79" s="419" t="s">
        <v>339</v>
      </c>
      <c r="D79" s="8" t="s">
        <v>322</v>
      </c>
      <c r="E79" s="9" t="s">
        <v>13</v>
      </c>
      <c r="F79" s="8" t="s">
        <v>16</v>
      </c>
      <c r="G79" s="5">
        <v>1</v>
      </c>
      <c r="H79" s="8">
        <v>2</v>
      </c>
      <c r="I79" s="423">
        <v>9.07</v>
      </c>
      <c r="J79" s="8">
        <v>3</v>
      </c>
      <c r="K79" s="7">
        <v>1.01</v>
      </c>
      <c r="L79" s="10" t="s">
        <v>48</v>
      </c>
      <c r="M79" s="12">
        <v>78</v>
      </c>
      <c r="N79" s="13" t="s">
        <v>721</v>
      </c>
      <c r="O79" s="12" t="s">
        <v>722</v>
      </c>
      <c r="P79" s="161" t="s">
        <v>720</v>
      </c>
      <c r="Q79" s="161" t="s">
        <v>55</v>
      </c>
      <c r="R79" s="162" t="s">
        <v>50</v>
      </c>
      <c r="T79" s="13">
        <v>2</v>
      </c>
      <c r="U79" s="1">
        <v>39.01</v>
      </c>
      <c r="V79" s="20"/>
      <c r="W79" s="1">
        <v>27.31</v>
      </c>
      <c r="X79" s="12" t="s">
        <v>48</v>
      </c>
    </row>
    <row r="80" spans="1:24" ht="18">
      <c r="A80" s="2">
        <v>79</v>
      </c>
      <c r="B80" s="420" t="s">
        <v>1145</v>
      </c>
      <c r="C80" s="419" t="s">
        <v>340</v>
      </c>
      <c r="D80" s="8" t="s">
        <v>322</v>
      </c>
      <c r="E80" s="9" t="s">
        <v>13</v>
      </c>
      <c r="F80" s="8" t="s">
        <v>16</v>
      </c>
      <c r="G80" s="5">
        <v>1</v>
      </c>
      <c r="H80" s="8">
        <v>2</v>
      </c>
      <c r="I80" s="423">
        <v>13.36</v>
      </c>
      <c r="J80" s="8">
        <v>3</v>
      </c>
      <c r="K80" s="7">
        <v>1.45</v>
      </c>
      <c r="L80" s="10" t="s">
        <v>48</v>
      </c>
      <c r="M80" s="12">
        <v>79</v>
      </c>
      <c r="N80" s="13" t="s">
        <v>723</v>
      </c>
      <c r="O80" s="12" t="s">
        <v>724</v>
      </c>
      <c r="P80" s="161" t="s">
        <v>720</v>
      </c>
      <c r="Q80" s="161" t="s">
        <v>55</v>
      </c>
      <c r="R80" s="162" t="s">
        <v>50</v>
      </c>
      <c r="T80" s="13">
        <v>2</v>
      </c>
      <c r="U80" s="1">
        <v>46.98</v>
      </c>
      <c r="V80" s="20"/>
      <c r="W80" s="1">
        <v>32.89</v>
      </c>
      <c r="X80" s="12" t="s">
        <v>48</v>
      </c>
    </row>
    <row r="81" spans="1:24" ht="18">
      <c r="A81" s="2">
        <v>80</v>
      </c>
      <c r="B81" s="420" t="s">
        <v>1146</v>
      </c>
      <c r="C81" s="419" t="s">
        <v>341</v>
      </c>
      <c r="D81" s="8" t="s">
        <v>322</v>
      </c>
      <c r="E81" s="9" t="s">
        <v>13</v>
      </c>
      <c r="F81" s="8" t="s">
        <v>16</v>
      </c>
      <c r="G81" s="5">
        <v>1</v>
      </c>
      <c r="H81" s="8">
        <v>2</v>
      </c>
      <c r="I81" s="423">
        <v>7.76</v>
      </c>
      <c r="J81" s="8"/>
      <c r="K81" s="7">
        <v>1.45</v>
      </c>
      <c r="L81" s="10" t="s">
        <v>48</v>
      </c>
      <c r="M81" s="12">
        <v>80</v>
      </c>
      <c r="N81" s="13" t="s">
        <v>725</v>
      </c>
      <c r="O81" s="19" t="s">
        <v>726</v>
      </c>
      <c r="P81" s="161" t="s">
        <v>720</v>
      </c>
      <c r="Q81" s="161" t="s">
        <v>55</v>
      </c>
      <c r="R81" s="162" t="s">
        <v>50</v>
      </c>
      <c r="T81" s="13">
        <v>2</v>
      </c>
      <c r="U81" s="1">
        <v>35.57</v>
      </c>
      <c r="V81" s="20"/>
      <c r="W81" s="1">
        <v>24.9</v>
      </c>
      <c r="X81" s="12" t="s">
        <v>48</v>
      </c>
    </row>
    <row r="82" spans="1:24" ht="18">
      <c r="A82" s="2">
        <v>81</v>
      </c>
      <c r="B82" s="420" t="s">
        <v>1147</v>
      </c>
      <c r="C82" s="419" t="s">
        <v>342</v>
      </c>
      <c r="D82" s="8" t="s">
        <v>322</v>
      </c>
      <c r="E82" s="9" t="s">
        <v>13</v>
      </c>
      <c r="F82" s="8" t="s">
        <v>16</v>
      </c>
      <c r="G82" s="5">
        <v>6</v>
      </c>
      <c r="H82" s="8">
        <v>2</v>
      </c>
      <c r="I82" s="423">
        <v>6.64</v>
      </c>
      <c r="J82" s="8">
        <v>3</v>
      </c>
      <c r="K82" s="7">
        <v>1.66</v>
      </c>
      <c r="L82" s="10" t="s">
        <v>48</v>
      </c>
      <c r="M82" s="12">
        <v>81</v>
      </c>
      <c r="N82" s="13" t="s">
        <v>727</v>
      </c>
      <c r="O82" s="12" t="s">
        <v>728</v>
      </c>
      <c r="P82" s="161" t="s">
        <v>720</v>
      </c>
      <c r="Q82" s="161" t="s">
        <v>55</v>
      </c>
      <c r="R82" s="162" t="s">
        <v>50</v>
      </c>
      <c r="T82" s="13">
        <v>2</v>
      </c>
      <c r="U82" s="1">
        <v>61.95</v>
      </c>
      <c r="V82" s="20"/>
      <c r="W82" s="1">
        <v>43.37</v>
      </c>
      <c r="X82" s="12" t="s">
        <v>48</v>
      </c>
    </row>
    <row r="83" spans="1:24" ht="18">
      <c r="A83" s="2">
        <v>82</v>
      </c>
      <c r="B83" s="420" t="s">
        <v>1148</v>
      </c>
      <c r="C83" s="419" t="s">
        <v>1253</v>
      </c>
      <c r="D83" s="8" t="s">
        <v>322</v>
      </c>
      <c r="E83" s="9" t="s">
        <v>13</v>
      </c>
      <c r="F83" s="8" t="s">
        <v>16</v>
      </c>
      <c r="G83" s="5">
        <v>2</v>
      </c>
      <c r="H83" s="8">
        <v>2</v>
      </c>
      <c r="I83" s="423">
        <v>7.06</v>
      </c>
      <c r="J83" s="8">
        <v>3</v>
      </c>
      <c r="K83" s="7">
        <v>1.02</v>
      </c>
      <c r="L83" s="10" t="s">
        <v>48</v>
      </c>
      <c r="M83" s="12">
        <v>82</v>
      </c>
      <c r="N83" s="13" t="s">
        <v>729</v>
      </c>
      <c r="O83" s="19" t="s">
        <v>730</v>
      </c>
      <c r="P83" s="161" t="s">
        <v>600</v>
      </c>
      <c r="Q83" s="161" t="s">
        <v>55</v>
      </c>
      <c r="R83" s="162" t="s">
        <v>50</v>
      </c>
      <c r="T83" s="13">
        <v>2</v>
      </c>
      <c r="U83" s="1">
        <v>8.35</v>
      </c>
      <c r="V83" s="20"/>
      <c r="W83" s="1">
        <v>5.85</v>
      </c>
      <c r="X83" s="12" t="s">
        <v>48</v>
      </c>
    </row>
    <row r="84" spans="1:24" ht="18">
      <c r="A84" s="2">
        <v>83</v>
      </c>
      <c r="B84" s="419" t="s">
        <v>343</v>
      </c>
      <c r="C84" s="419" t="s">
        <v>344</v>
      </c>
      <c r="D84" s="8" t="s">
        <v>345</v>
      </c>
      <c r="E84" s="9" t="s">
        <v>13</v>
      </c>
      <c r="F84" s="8" t="s">
        <v>16</v>
      </c>
      <c r="G84" s="5">
        <v>0</v>
      </c>
      <c r="H84" s="8">
        <v>2</v>
      </c>
      <c r="I84" s="423">
        <v>1.97</v>
      </c>
      <c r="J84" s="8">
        <v>3</v>
      </c>
      <c r="K84" s="7">
        <v>1.02</v>
      </c>
      <c r="L84" s="10" t="s">
        <v>48</v>
      </c>
      <c r="M84" s="12">
        <v>83</v>
      </c>
      <c r="N84" s="8" t="s">
        <v>731</v>
      </c>
      <c r="O84" s="10" t="s">
        <v>732</v>
      </c>
      <c r="P84" s="12" t="s">
        <v>686</v>
      </c>
      <c r="Q84" s="161" t="s">
        <v>55</v>
      </c>
      <c r="R84" s="162" t="s">
        <v>50</v>
      </c>
      <c r="T84" s="13">
        <v>2</v>
      </c>
      <c r="U84" s="21">
        <v>2.65</v>
      </c>
      <c r="V84" s="13">
        <v>3</v>
      </c>
      <c r="W84" s="21">
        <v>1.72</v>
      </c>
      <c r="X84" s="12" t="s">
        <v>733</v>
      </c>
    </row>
    <row r="85" spans="1:24" ht="18">
      <c r="A85" s="2">
        <v>84</v>
      </c>
      <c r="B85" s="419" t="s">
        <v>346</v>
      </c>
      <c r="C85" s="419" t="s">
        <v>347</v>
      </c>
      <c r="D85" s="8" t="s">
        <v>345</v>
      </c>
      <c r="E85" s="9" t="s">
        <v>13</v>
      </c>
      <c r="F85" s="8" t="s">
        <v>16</v>
      </c>
      <c r="G85" s="5">
        <v>4</v>
      </c>
      <c r="H85" s="8">
        <v>2</v>
      </c>
      <c r="I85" s="423">
        <v>2.84</v>
      </c>
      <c r="J85" s="8">
        <v>3</v>
      </c>
      <c r="K85" s="7">
        <v>1.02</v>
      </c>
      <c r="L85" s="10" t="s">
        <v>48</v>
      </c>
      <c r="M85" s="12">
        <v>84</v>
      </c>
      <c r="N85" s="8" t="s">
        <v>734</v>
      </c>
      <c r="O85" s="10" t="s">
        <v>735</v>
      </c>
      <c r="P85" s="12" t="s">
        <v>686</v>
      </c>
      <c r="Q85" s="161" t="s">
        <v>55</v>
      </c>
      <c r="R85" s="162" t="s">
        <v>50</v>
      </c>
      <c r="T85" s="13">
        <v>2</v>
      </c>
      <c r="U85" s="21">
        <v>2.94</v>
      </c>
      <c r="V85" s="13">
        <v>3</v>
      </c>
      <c r="W85" s="21">
        <v>1.91</v>
      </c>
      <c r="X85" s="12" t="s">
        <v>733</v>
      </c>
    </row>
    <row r="86" spans="1:24" ht="18">
      <c r="A86" s="2">
        <v>85</v>
      </c>
      <c r="B86" s="419" t="s">
        <v>348</v>
      </c>
      <c r="C86" s="419" t="s">
        <v>349</v>
      </c>
      <c r="D86" s="8" t="s">
        <v>345</v>
      </c>
      <c r="E86" s="9" t="s">
        <v>13</v>
      </c>
      <c r="F86" s="8" t="s">
        <v>16</v>
      </c>
      <c r="G86" s="5">
        <v>5</v>
      </c>
      <c r="H86" s="8">
        <v>2</v>
      </c>
      <c r="I86" s="423">
        <v>2.82</v>
      </c>
      <c r="J86" s="8">
        <v>3</v>
      </c>
      <c r="K86" s="151">
        <v>1.69</v>
      </c>
      <c r="L86" s="10" t="s">
        <v>48</v>
      </c>
      <c r="M86" s="12">
        <v>85</v>
      </c>
      <c r="N86" s="8" t="s">
        <v>736</v>
      </c>
      <c r="O86" s="10" t="s">
        <v>737</v>
      </c>
      <c r="P86" s="12" t="s">
        <v>686</v>
      </c>
      <c r="Q86" s="161" t="s">
        <v>55</v>
      </c>
      <c r="R86" s="162" t="s">
        <v>50</v>
      </c>
      <c r="T86" s="13">
        <v>2</v>
      </c>
      <c r="U86" s="21">
        <v>4.95</v>
      </c>
      <c r="V86" s="13">
        <v>3</v>
      </c>
      <c r="W86" s="21">
        <v>3.22</v>
      </c>
      <c r="X86" s="12" t="s">
        <v>733</v>
      </c>
    </row>
    <row r="87" spans="1:24" ht="18">
      <c r="A87" s="2">
        <v>86</v>
      </c>
      <c r="B87" s="420" t="s">
        <v>1149</v>
      </c>
      <c r="C87" s="421" t="s">
        <v>1254</v>
      </c>
      <c r="D87" s="8" t="s">
        <v>345</v>
      </c>
      <c r="E87" s="9" t="s">
        <v>13</v>
      </c>
      <c r="F87" s="8" t="s">
        <v>16</v>
      </c>
      <c r="G87" s="5">
        <v>0</v>
      </c>
      <c r="H87" s="8">
        <v>2</v>
      </c>
      <c r="I87" s="423">
        <v>4</v>
      </c>
      <c r="J87" s="8">
        <v>3</v>
      </c>
      <c r="K87" s="151">
        <v>1.95</v>
      </c>
      <c r="L87" s="10" t="s">
        <v>48</v>
      </c>
      <c r="M87" s="12">
        <v>86</v>
      </c>
      <c r="N87" s="8" t="s">
        <v>738</v>
      </c>
      <c r="O87" s="10" t="s">
        <v>739</v>
      </c>
      <c r="P87" s="12" t="s">
        <v>686</v>
      </c>
      <c r="Q87" s="161" t="s">
        <v>55</v>
      </c>
      <c r="R87" s="162" t="s">
        <v>50</v>
      </c>
      <c r="T87" s="13">
        <v>2</v>
      </c>
      <c r="U87" s="21">
        <v>3.17</v>
      </c>
      <c r="V87" s="13">
        <v>3</v>
      </c>
      <c r="W87" s="21">
        <v>2.06</v>
      </c>
      <c r="X87" s="12" t="s">
        <v>733</v>
      </c>
    </row>
    <row r="88" spans="1:24" ht="18">
      <c r="A88" s="2">
        <v>87</v>
      </c>
      <c r="B88" s="419" t="s">
        <v>350</v>
      </c>
      <c r="C88" s="419" t="s">
        <v>1255</v>
      </c>
      <c r="D88" s="8" t="s">
        <v>345</v>
      </c>
      <c r="E88" s="9" t="s">
        <v>13</v>
      </c>
      <c r="F88" s="8" t="s">
        <v>16</v>
      </c>
      <c r="G88" s="5">
        <v>1</v>
      </c>
      <c r="H88" s="8">
        <v>2</v>
      </c>
      <c r="I88" s="422">
        <v>3.24</v>
      </c>
      <c r="J88" s="8">
        <v>3</v>
      </c>
      <c r="K88" s="151">
        <v>1.83</v>
      </c>
      <c r="L88" s="10" t="s">
        <v>48</v>
      </c>
      <c r="M88" s="12">
        <v>87</v>
      </c>
      <c r="N88" s="163" t="s">
        <v>740</v>
      </c>
      <c r="O88" s="10" t="s">
        <v>741</v>
      </c>
      <c r="P88" s="12" t="s">
        <v>686</v>
      </c>
      <c r="Q88" s="161" t="s">
        <v>55</v>
      </c>
      <c r="R88" s="162" t="s">
        <v>50</v>
      </c>
      <c r="T88" s="13">
        <v>2</v>
      </c>
      <c r="U88" s="21">
        <v>2.83</v>
      </c>
      <c r="V88" s="13">
        <v>3</v>
      </c>
      <c r="W88" s="21">
        <v>1.84</v>
      </c>
      <c r="X88" s="12" t="s">
        <v>733</v>
      </c>
    </row>
    <row r="89" spans="1:24" ht="18">
      <c r="A89" s="2">
        <v>88</v>
      </c>
      <c r="B89" s="419" t="s">
        <v>351</v>
      </c>
      <c r="C89" s="419" t="s">
        <v>1256</v>
      </c>
      <c r="D89" s="8" t="s">
        <v>345</v>
      </c>
      <c r="E89" s="9" t="s">
        <v>13</v>
      </c>
      <c r="F89" s="8" t="s">
        <v>16</v>
      </c>
      <c r="G89" s="5">
        <v>5</v>
      </c>
      <c r="H89" s="8">
        <v>2</v>
      </c>
      <c r="I89" s="423">
        <v>1.99</v>
      </c>
      <c r="J89" s="8">
        <v>3</v>
      </c>
      <c r="K89" s="151">
        <v>1.66</v>
      </c>
      <c r="L89" s="10" t="s">
        <v>48</v>
      </c>
      <c r="M89" s="12">
        <v>88</v>
      </c>
      <c r="N89" s="8" t="s">
        <v>742</v>
      </c>
      <c r="O89" s="10" t="s">
        <v>743</v>
      </c>
      <c r="P89" s="12" t="s">
        <v>686</v>
      </c>
      <c r="Q89" s="161" t="s">
        <v>55</v>
      </c>
      <c r="R89" s="162" t="s">
        <v>50</v>
      </c>
      <c r="T89" s="13">
        <v>2</v>
      </c>
      <c r="U89" s="21">
        <v>2.5</v>
      </c>
      <c r="V89" s="13">
        <v>3</v>
      </c>
      <c r="W89" s="21">
        <v>1.62</v>
      </c>
      <c r="X89" s="12" t="s">
        <v>733</v>
      </c>
    </row>
    <row r="90" spans="1:24" ht="18">
      <c r="A90" s="2">
        <v>89</v>
      </c>
      <c r="B90" s="420" t="s">
        <v>1150</v>
      </c>
      <c r="C90" s="421" t="s">
        <v>1257</v>
      </c>
      <c r="D90" s="8" t="s">
        <v>345</v>
      </c>
      <c r="E90" s="9" t="s">
        <v>13</v>
      </c>
      <c r="F90" s="8" t="s">
        <v>16</v>
      </c>
      <c r="G90" s="5">
        <v>2</v>
      </c>
      <c r="H90" s="8">
        <v>2</v>
      </c>
      <c r="I90" s="423">
        <v>2.16</v>
      </c>
      <c r="J90" s="8">
        <v>3</v>
      </c>
      <c r="K90" s="151">
        <v>2.35</v>
      </c>
      <c r="L90" s="10" t="s">
        <v>48</v>
      </c>
      <c r="M90" s="12">
        <v>89</v>
      </c>
      <c r="N90" s="8" t="s">
        <v>744</v>
      </c>
      <c r="O90" s="10" t="s">
        <v>745</v>
      </c>
      <c r="P90" s="164" t="s">
        <v>637</v>
      </c>
      <c r="Q90" s="161" t="s">
        <v>55</v>
      </c>
      <c r="R90" s="162" t="s">
        <v>50</v>
      </c>
      <c r="T90" s="13">
        <v>2</v>
      </c>
      <c r="U90" s="21">
        <v>18.23</v>
      </c>
      <c r="V90" s="13">
        <v>3</v>
      </c>
      <c r="W90" s="21">
        <v>11.85</v>
      </c>
      <c r="X90" s="12" t="s">
        <v>733</v>
      </c>
    </row>
    <row r="91" spans="1:24" ht="18">
      <c r="A91" s="2">
        <v>90</v>
      </c>
      <c r="B91" s="419" t="s">
        <v>352</v>
      </c>
      <c r="C91" s="419" t="s">
        <v>353</v>
      </c>
      <c r="D91" s="8" t="s">
        <v>345</v>
      </c>
      <c r="E91" s="9" t="s">
        <v>13</v>
      </c>
      <c r="F91" s="8" t="s">
        <v>16</v>
      </c>
      <c r="G91" s="5">
        <v>1</v>
      </c>
      <c r="H91" s="8">
        <v>2</v>
      </c>
      <c r="I91" s="423">
        <v>2.08</v>
      </c>
      <c r="J91" s="8">
        <v>3</v>
      </c>
      <c r="K91" s="151">
        <v>2.05</v>
      </c>
      <c r="L91" s="10" t="s">
        <v>48</v>
      </c>
      <c r="M91" s="12">
        <v>90</v>
      </c>
      <c r="N91" s="8" t="s">
        <v>746</v>
      </c>
      <c r="O91" s="10" t="s">
        <v>747</v>
      </c>
      <c r="P91" s="164" t="s">
        <v>637</v>
      </c>
      <c r="Q91" s="161" t="s">
        <v>55</v>
      </c>
      <c r="R91" s="162" t="s">
        <v>50</v>
      </c>
      <c r="T91" s="13">
        <v>2</v>
      </c>
      <c r="U91" s="21">
        <v>39.5</v>
      </c>
      <c r="V91" s="13">
        <v>3</v>
      </c>
      <c r="W91" s="21">
        <v>25.68</v>
      </c>
      <c r="X91" s="12" t="s">
        <v>733</v>
      </c>
    </row>
    <row r="92" spans="1:24" ht="18">
      <c r="A92" s="2">
        <v>91</v>
      </c>
      <c r="B92" s="419" t="s">
        <v>354</v>
      </c>
      <c r="C92" s="419" t="s">
        <v>355</v>
      </c>
      <c r="D92" s="8" t="s">
        <v>345</v>
      </c>
      <c r="E92" s="9" t="s">
        <v>13</v>
      </c>
      <c r="F92" s="8" t="s">
        <v>16</v>
      </c>
      <c r="G92" s="5">
        <v>0</v>
      </c>
      <c r="H92" s="8">
        <v>2</v>
      </c>
      <c r="I92" s="423">
        <v>3.3</v>
      </c>
      <c r="J92" s="8">
        <v>3</v>
      </c>
      <c r="K92" s="151">
        <v>2.56</v>
      </c>
      <c r="L92" s="10" t="s">
        <v>48</v>
      </c>
      <c r="M92" s="12">
        <v>91</v>
      </c>
      <c r="N92" s="8" t="s">
        <v>748</v>
      </c>
      <c r="O92" s="10" t="s">
        <v>749</v>
      </c>
      <c r="P92" s="164" t="s">
        <v>637</v>
      </c>
      <c r="Q92" s="161" t="s">
        <v>55</v>
      </c>
      <c r="R92" s="162" t="s">
        <v>50</v>
      </c>
      <c r="T92" s="13">
        <v>2</v>
      </c>
      <c r="U92" s="21">
        <v>20.89</v>
      </c>
      <c r="V92" s="13">
        <v>3</v>
      </c>
      <c r="W92" s="21">
        <v>13.58</v>
      </c>
      <c r="X92" s="12" t="s">
        <v>733</v>
      </c>
    </row>
    <row r="93" spans="1:24" ht="18">
      <c r="A93" s="2">
        <v>92</v>
      </c>
      <c r="B93" s="419" t="s">
        <v>356</v>
      </c>
      <c r="C93" s="419" t="s">
        <v>357</v>
      </c>
      <c r="D93" s="8" t="s">
        <v>345</v>
      </c>
      <c r="E93" s="9" t="s">
        <v>13</v>
      </c>
      <c r="F93" s="8" t="s">
        <v>16</v>
      </c>
      <c r="G93" s="5">
        <v>0</v>
      </c>
      <c r="H93" s="8">
        <v>2</v>
      </c>
      <c r="I93" s="424">
        <v>3.82</v>
      </c>
      <c r="J93" s="8">
        <v>3</v>
      </c>
      <c r="K93" s="151">
        <v>1.95</v>
      </c>
      <c r="L93" s="10" t="s">
        <v>48</v>
      </c>
      <c r="M93" s="12">
        <v>92</v>
      </c>
      <c r="N93" s="165" t="s">
        <v>750</v>
      </c>
      <c r="O93" s="166" t="s">
        <v>751</v>
      </c>
      <c r="P93" s="167" t="s">
        <v>92</v>
      </c>
      <c r="Q93" s="168" t="s">
        <v>752</v>
      </c>
      <c r="R93" s="167" t="s">
        <v>16</v>
      </c>
      <c r="S93" s="10"/>
      <c r="T93" s="10"/>
      <c r="U93" s="169">
        <v>418.05</v>
      </c>
      <c r="V93" s="10">
        <v>3</v>
      </c>
      <c r="W93" s="10">
        <v>317.12</v>
      </c>
      <c r="X93" s="12" t="s">
        <v>733</v>
      </c>
    </row>
    <row r="94" spans="1:24" ht="18">
      <c r="A94" s="2">
        <v>93</v>
      </c>
      <c r="B94" s="419" t="s">
        <v>358</v>
      </c>
      <c r="C94" s="419" t="s">
        <v>359</v>
      </c>
      <c r="D94" s="8" t="s">
        <v>345</v>
      </c>
      <c r="E94" s="9" t="s">
        <v>13</v>
      </c>
      <c r="F94" s="8" t="s">
        <v>16</v>
      </c>
      <c r="G94" s="5">
        <v>6</v>
      </c>
      <c r="H94" s="8">
        <v>2</v>
      </c>
      <c r="I94" s="423">
        <v>3.58</v>
      </c>
      <c r="J94" s="8">
        <v>3</v>
      </c>
      <c r="K94" s="151">
        <v>2</v>
      </c>
      <c r="L94" s="10" t="s">
        <v>48</v>
      </c>
      <c r="M94" s="12">
        <v>93</v>
      </c>
      <c r="N94" s="8" t="s">
        <v>753</v>
      </c>
      <c r="O94" s="164" t="s">
        <v>754</v>
      </c>
      <c r="P94" s="164" t="s">
        <v>92</v>
      </c>
      <c r="Q94" s="161" t="s">
        <v>752</v>
      </c>
      <c r="R94" s="162" t="s">
        <v>16</v>
      </c>
      <c r="T94" s="20"/>
      <c r="U94" s="20">
        <v>418.05</v>
      </c>
      <c r="V94" s="20">
        <v>3</v>
      </c>
      <c r="W94" s="21">
        <v>317.12</v>
      </c>
      <c r="X94" s="12" t="s">
        <v>733</v>
      </c>
    </row>
    <row r="95" spans="1:24" ht="18">
      <c r="A95" s="2">
        <v>94</v>
      </c>
      <c r="B95" s="419" t="s">
        <v>360</v>
      </c>
      <c r="C95" s="419" t="s">
        <v>361</v>
      </c>
      <c r="D95" s="8" t="s">
        <v>345</v>
      </c>
      <c r="E95" s="9" t="s">
        <v>13</v>
      </c>
      <c r="F95" s="8" t="s">
        <v>16</v>
      </c>
      <c r="G95" s="5">
        <v>7</v>
      </c>
      <c r="H95" s="8">
        <v>2</v>
      </c>
      <c r="I95" s="423">
        <v>3.25</v>
      </c>
      <c r="J95" s="8">
        <v>3</v>
      </c>
      <c r="K95" s="151">
        <v>1.9</v>
      </c>
      <c r="L95" s="10" t="s">
        <v>48</v>
      </c>
      <c r="M95" s="12">
        <v>94</v>
      </c>
      <c r="N95" s="8" t="s">
        <v>755</v>
      </c>
      <c r="O95" s="164" t="s">
        <v>756</v>
      </c>
      <c r="P95" s="164" t="s">
        <v>92</v>
      </c>
      <c r="Q95" s="161" t="s">
        <v>752</v>
      </c>
      <c r="R95" s="162" t="s">
        <v>16</v>
      </c>
      <c r="T95" s="20"/>
      <c r="U95" s="20">
        <v>250.83</v>
      </c>
      <c r="V95" s="20">
        <v>3</v>
      </c>
      <c r="W95" s="21">
        <v>200.66</v>
      </c>
      <c r="X95" s="12" t="s">
        <v>733</v>
      </c>
    </row>
    <row r="96" spans="1:24" ht="18">
      <c r="A96" s="2">
        <v>95</v>
      </c>
      <c r="B96" s="419" t="s">
        <v>362</v>
      </c>
      <c r="C96" s="419" t="s">
        <v>363</v>
      </c>
      <c r="D96" s="8" t="s">
        <v>345</v>
      </c>
      <c r="E96" s="9" t="s">
        <v>13</v>
      </c>
      <c r="F96" s="8" t="s">
        <v>16</v>
      </c>
      <c r="G96" s="5">
        <v>0</v>
      </c>
      <c r="H96" s="8">
        <v>2</v>
      </c>
      <c r="I96" s="423">
        <v>4.59</v>
      </c>
      <c r="J96" s="8"/>
      <c r="K96" s="151">
        <v>4.84</v>
      </c>
      <c r="L96" s="10" t="s">
        <v>48</v>
      </c>
      <c r="M96" s="12">
        <v>95</v>
      </c>
      <c r="N96" s="10"/>
      <c r="O96" s="166" t="s">
        <v>757</v>
      </c>
      <c r="P96" s="167" t="s">
        <v>758</v>
      </c>
      <c r="Q96" s="168" t="s">
        <v>752</v>
      </c>
      <c r="R96" s="167" t="s">
        <v>16</v>
      </c>
      <c r="S96" s="10"/>
      <c r="T96" s="10"/>
      <c r="U96" s="10">
        <v>2</v>
      </c>
      <c r="V96" s="10"/>
      <c r="W96" s="10"/>
      <c r="X96" s="10"/>
    </row>
    <row r="97" spans="1:12" ht="18">
      <c r="A97" s="2">
        <v>96</v>
      </c>
      <c r="B97" s="419" t="s">
        <v>1151</v>
      </c>
      <c r="C97" s="419" t="s">
        <v>364</v>
      </c>
      <c r="D97" s="8" t="s">
        <v>345</v>
      </c>
      <c r="E97" s="9" t="s">
        <v>13</v>
      </c>
      <c r="F97" s="8" t="s">
        <v>16</v>
      </c>
      <c r="G97" s="5">
        <v>0</v>
      </c>
      <c r="H97" s="8">
        <v>2</v>
      </c>
      <c r="I97" s="423">
        <v>4.6</v>
      </c>
      <c r="J97" s="8">
        <v>3</v>
      </c>
      <c r="K97" s="151">
        <v>3.9</v>
      </c>
      <c r="L97" s="10" t="s">
        <v>48</v>
      </c>
    </row>
    <row r="98" spans="1:12" ht="18">
      <c r="A98" s="2">
        <v>97</v>
      </c>
      <c r="B98" s="421" t="s">
        <v>1152</v>
      </c>
      <c r="C98" s="419" t="s">
        <v>366</v>
      </c>
      <c r="D98" s="8" t="s">
        <v>345</v>
      </c>
      <c r="E98" s="9" t="s">
        <v>13</v>
      </c>
      <c r="F98" s="8" t="s">
        <v>16</v>
      </c>
      <c r="G98" s="5">
        <v>0</v>
      </c>
      <c r="H98" s="8">
        <v>2</v>
      </c>
      <c r="I98" s="423">
        <v>2.2</v>
      </c>
      <c r="J98" s="8">
        <v>3</v>
      </c>
      <c r="K98" s="153">
        <v>6.26</v>
      </c>
      <c r="L98" s="10" t="s">
        <v>48</v>
      </c>
    </row>
    <row r="99" spans="1:12" ht="18">
      <c r="A99" s="2">
        <v>98</v>
      </c>
      <c r="B99" s="419" t="s">
        <v>365</v>
      </c>
      <c r="C99" s="419" t="s">
        <v>367</v>
      </c>
      <c r="D99" s="8" t="s">
        <v>345</v>
      </c>
      <c r="E99" s="9" t="s">
        <v>13</v>
      </c>
      <c r="F99" s="8" t="s">
        <v>16</v>
      </c>
      <c r="G99" s="5">
        <v>1</v>
      </c>
      <c r="H99" s="8">
        <v>2</v>
      </c>
      <c r="I99" s="423">
        <v>5</v>
      </c>
      <c r="J99" s="8">
        <v>3</v>
      </c>
      <c r="K99" s="153">
        <v>6.69</v>
      </c>
      <c r="L99" s="10" t="s">
        <v>48</v>
      </c>
    </row>
    <row r="100" spans="1:12" ht="18">
      <c r="A100" s="2">
        <v>99</v>
      </c>
      <c r="B100" s="419" t="s">
        <v>368</v>
      </c>
      <c r="C100" s="419" t="s">
        <v>370</v>
      </c>
      <c r="D100" s="8" t="s">
        <v>345</v>
      </c>
      <c r="E100" s="9" t="s">
        <v>13</v>
      </c>
      <c r="F100" s="8" t="s">
        <v>16</v>
      </c>
      <c r="G100" s="5">
        <v>2</v>
      </c>
      <c r="H100" s="8">
        <v>2</v>
      </c>
      <c r="I100" s="423">
        <v>3.91</v>
      </c>
      <c r="J100" s="8"/>
      <c r="K100" s="153">
        <v>11.28</v>
      </c>
      <c r="L100" s="10" t="s">
        <v>48</v>
      </c>
    </row>
    <row r="101" spans="1:12" ht="18">
      <c r="A101" s="2">
        <v>100</v>
      </c>
      <c r="B101" s="419" t="s">
        <v>365</v>
      </c>
      <c r="C101" s="419" t="s">
        <v>369</v>
      </c>
      <c r="D101" s="8" t="s">
        <v>345</v>
      </c>
      <c r="E101" s="9" t="s">
        <v>13</v>
      </c>
      <c r="F101" s="8" t="s">
        <v>16</v>
      </c>
      <c r="G101" s="5">
        <v>0</v>
      </c>
      <c r="H101" s="8">
        <v>2</v>
      </c>
      <c r="I101" s="423">
        <v>5</v>
      </c>
      <c r="J101" s="8">
        <v>3</v>
      </c>
      <c r="K101" s="153">
        <v>1.87</v>
      </c>
      <c r="L101" s="10" t="s">
        <v>48</v>
      </c>
    </row>
    <row r="102" spans="1:12" ht="18">
      <c r="A102" s="2">
        <v>101</v>
      </c>
      <c r="B102" s="419" t="s">
        <v>371</v>
      </c>
      <c r="C102" s="419" t="s">
        <v>372</v>
      </c>
      <c r="D102" s="8" t="s">
        <v>345</v>
      </c>
      <c r="E102" s="9" t="s">
        <v>13</v>
      </c>
      <c r="F102" s="8" t="s">
        <v>16</v>
      </c>
      <c r="G102" s="5">
        <v>0</v>
      </c>
      <c r="H102" s="8">
        <v>2</v>
      </c>
      <c r="I102" s="423">
        <v>9.46</v>
      </c>
      <c r="J102" s="8"/>
      <c r="K102" s="153">
        <v>1.73</v>
      </c>
      <c r="L102" s="10" t="s">
        <v>48</v>
      </c>
    </row>
    <row r="103" spans="1:12" ht="18">
      <c r="A103" s="2">
        <v>102</v>
      </c>
      <c r="B103" s="419" t="s">
        <v>373</v>
      </c>
      <c r="C103" s="419" t="s">
        <v>374</v>
      </c>
      <c r="D103" s="8" t="s">
        <v>345</v>
      </c>
      <c r="E103" s="9" t="s">
        <v>13</v>
      </c>
      <c r="F103" s="8" t="s">
        <v>16</v>
      </c>
      <c r="G103" s="5">
        <v>0</v>
      </c>
      <c r="H103" s="8">
        <v>2</v>
      </c>
      <c r="I103" s="423">
        <v>7.64</v>
      </c>
      <c r="J103" s="10"/>
      <c r="K103" s="8">
        <v>2.4</v>
      </c>
      <c r="L103" s="10" t="s">
        <v>48</v>
      </c>
    </row>
    <row r="104" spans="1:12" ht="18">
      <c r="A104" s="2">
        <v>103</v>
      </c>
      <c r="B104" s="419" t="s">
        <v>375</v>
      </c>
      <c r="C104" s="419" t="s">
        <v>376</v>
      </c>
      <c r="D104" s="8" t="s">
        <v>345</v>
      </c>
      <c r="E104" s="9" t="s">
        <v>13</v>
      </c>
      <c r="F104" s="8" t="s">
        <v>16</v>
      </c>
      <c r="G104" s="5">
        <v>3</v>
      </c>
      <c r="H104" s="8">
        <v>2</v>
      </c>
      <c r="I104" s="423">
        <v>12.26</v>
      </c>
      <c r="J104" s="10"/>
      <c r="K104" s="8">
        <v>2.4</v>
      </c>
      <c r="L104" s="10" t="s">
        <v>48</v>
      </c>
    </row>
    <row r="105" spans="1:12" ht="18">
      <c r="A105" s="2">
        <v>104</v>
      </c>
      <c r="B105" s="419" t="s">
        <v>377</v>
      </c>
      <c r="C105" s="419" t="s">
        <v>378</v>
      </c>
      <c r="D105" s="8" t="s">
        <v>345</v>
      </c>
      <c r="E105" s="9" t="s">
        <v>13</v>
      </c>
      <c r="F105" s="8" t="s">
        <v>16</v>
      </c>
      <c r="G105" s="5">
        <v>0</v>
      </c>
      <c r="H105" s="8">
        <v>2</v>
      </c>
      <c r="I105" s="423">
        <v>13.09</v>
      </c>
      <c r="J105" s="8">
        <v>3</v>
      </c>
      <c r="K105" s="153">
        <v>1.59</v>
      </c>
      <c r="L105" s="10" t="s">
        <v>48</v>
      </c>
    </row>
    <row r="106" spans="1:12" ht="18">
      <c r="A106" s="2">
        <v>105</v>
      </c>
      <c r="B106" s="419" t="s">
        <v>379</v>
      </c>
      <c r="C106" s="419" t="s">
        <v>380</v>
      </c>
      <c r="D106" s="8" t="s">
        <v>345</v>
      </c>
      <c r="E106" s="9" t="s">
        <v>13</v>
      </c>
      <c r="F106" s="8" t="s">
        <v>16</v>
      </c>
      <c r="G106" s="5">
        <v>4</v>
      </c>
      <c r="H106" s="8">
        <v>2</v>
      </c>
      <c r="I106" s="423">
        <v>22.08</v>
      </c>
      <c r="J106" s="8"/>
      <c r="K106" s="153">
        <v>1.73</v>
      </c>
      <c r="L106" s="10" t="s">
        <v>48</v>
      </c>
    </row>
    <row r="107" spans="1:12" ht="18">
      <c r="A107" s="2">
        <v>106</v>
      </c>
      <c r="B107" s="419" t="s">
        <v>381</v>
      </c>
      <c r="C107" s="419" t="s">
        <v>382</v>
      </c>
      <c r="D107" s="8" t="s">
        <v>345</v>
      </c>
      <c r="E107" s="9" t="s">
        <v>13</v>
      </c>
      <c r="F107" s="8" t="s">
        <v>16</v>
      </c>
      <c r="G107" s="5">
        <v>1</v>
      </c>
      <c r="H107" s="8">
        <v>2</v>
      </c>
      <c r="I107" s="423">
        <v>3.66</v>
      </c>
      <c r="J107" s="10"/>
      <c r="K107" s="10">
        <v>2.24</v>
      </c>
      <c r="L107" s="10" t="s">
        <v>48</v>
      </c>
    </row>
    <row r="108" spans="1:12" ht="18">
      <c r="A108" s="2">
        <v>107</v>
      </c>
      <c r="B108" s="419" t="s">
        <v>383</v>
      </c>
      <c r="C108" s="419" t="s">
        <v>384</v>
      </c>
      <c r="D108" s="8" t="s">
        <v>345</v>
      </c>
      <c r="E108" s="9" t="s">
        <v>13</v>
      </c>
      <c r="F108" s="8" t="s">
        <v>16</v>
      </c>
      <c r="G108" s="5">
        <v>0</v>
      </c>
      <c r="H108" s="8">
        <v>2</v>
      </c>
      <c r="I108" s="423">
        <v>3.39</v>
      </c>
      <c r="J108" s="8">
        <v>3</v>
      </c>
      <c r="K108" s="153">
        <v>2.12</v>
      </c>
      <c r="L108" s="10" t="s">
        <v>48</v>
      </c>
    </row>
    <row r="109" spans="1:12" ht="18">
      <c r="A109" s="2">
        <v>108</v>
      </c>
      <c r="B109" s="419" t="s">
        <v>385</v>
      </c>
      <c r="C109" s="419" t="s">
        <v>386</v>
      </c>
      <c r="D109" s="8" t="s">
        <v>345</v>
      </c>
      <c r="E109" s="9" t="s">
        <v>13</v>
      </c>
      <c r="F109" s="8" t="s">
        <v>16</v>
      </c>
      <c r="G109" s="5">
        <v>0</v>
      </c>
      <c r="H109" s="8">
        <v>2</v>
      </c>
      <c r="I109" s="423">
        <v>4.71</v>
      </c>
      <c r="J109" s="8">
        <v>3</v>
      </c>
      <c r="K109" s="153">
        <v>2.98</v>
      </c>
      <c r="L109" s="10" t="s">
        <v>48</v>
      </c>
    </row>
    <row r="110" spans="1:12" ht="18">
      <c r="A110" s="2">
        <v>109</v>
      </c>
      <c r="B110" s="419" t="s">
        <v>387</v>
      </c>
      <c r="C110" s="419" t="s">
        <v>388</v>
      </c>
      <c r="D110" s="8" t="s">
        <v>345</v>
      </c>
      <c r="E110" s="9" t="s">
        <v>13</v>
      </c>
      <c r="F110" s="8" t="s">
        <v>16</v>
      </c>
      <c r="G110" s="5">
        <v>3</v>
      </c>
      <c r="H110" s="8">
        <v>2</v>
      </c>
      <c r="I110" s="423">
        <v>4.71</v>
      </c>
      <c r="J110" s="8"/>
      <c r="K110" s="153">
        <v>2.88</v>
      </c>
      <c r="L110" s="10" t="s">
        <v>48</v>
      </c>
    </row>
    <row r="111" spans="1:12" ht="18">
      <c r="A111" s="2">
        <v>110</v>
      </c>
      <c r="B111" s="419" t="s">
        <v>389</v>
      </c>
      <c r="C111" s="419" t="s">
        <v>390</v>
      </c>
      <c r="D111" s="8" t="s">
        <v>345</v>
      </c>
      <c r="E111" s="9" t="s">
        <v>13</v>
      </c>
      <c r="F111" s="8" t="s">
        <v>16</v>
      </c>
      <c r="G111" s="5">
        <v>0</v>
      </c>
      <c r="H111" s="8">
        <v>2</v>
      </c>
      <c r="I111" s="423">
        <v>3.1</v>
      </c>
      <c r="J111" s="8">
        <v>3</v>
      </c>
      <c r="K111" s="153">
        <v>2.04</v>
      </c>
      <c r="L111" s="10" t="s">
        <v>48</v>
      </c>
    </row>
    <row r="112" spans="1:12" ht="18">
      <c r="A112" s="2">
        <v>111</v>
      </c>
      <c r="B112" s="419" t="s">
        <v>391</v>
      </c>
      <c r="C112" s="419" t="s">
        <v>392</v>
      </c>
      <c r="D112" s="8" t="s">
        <v>345</v>
      </c>
      <c r="E112" s="9" t="s">
        <v>13</v>
      </c>
      <c r="F112" s="8" t="s">
        <v>16</v>
      </c>
      <c r="G112" s="5">
        <v>0</v>
      </c>
      <c r="H112" s="8">
        <v>2</v>
      </c>
      <c r="I112" s="423">
        <v>3.39</v>
      </c>
      <c r="J112" s="8"/>
      <c r="K112" s="153">
        <v>2.4</v>
      </c>
      <c r="L112" s="10" t="s">
        <v>48</v>
      </c>
    </row>
    <row r="113" spans="1:12" ht="18">
      <c r="A113" s="2">
        <v>112</v>
      </c>
      <c r="B113" s="419" t="s">
        <v>393</v>
      </c>
      <c r="C113" s="419" t="s">
        <v>394</v>
      </c>
      <c r="D113" s="8" t="s">
        <v>345</v>
      </c>
      <c r="E113" s="9" t="s">
        <v>13</v>
      </c>
      <c r="F113" s="8" t="s">
        <v>16</v>
      </c>
      <c r="G113" s="5">
        <v>2</v>
      </c>
      <c r="H113" s="8">
        <v>2</v>
      </c>
      <c r="I113" s="423">
        <v>4.38</v>
      </c>
      <c r="J113" s="8">
        <v>3</v>
      </c>
      <c r="K113" s="153">
        <v>2.53</v>
      </c>
      <c r="L113" s="10" t="s">
        <v>48</v>
      </c>
    </row>
    <row r="114" spans="1:12" ht="18">
      <c r="A114" s="2">
        <v>113</v>
      </c>
      <c r="B114" s="419" t="s">
        <v>395</v>
      </c>
      <c r="C114" s="419" t="s">
        <v>396</v>
      </c>
      <c r="D114" s="8" t="s">
        <v>345</v>
      </c>
      <c r="E114" s="9" t="s">
        <v>13</v>
      </c>
      <c r="F114" s="8" t="s">
        <v>16</v>
      </c>
      <c r="G114" s="5">
        <v>16</v>
      </c>
      <c r="H114" s="8">
        <v>2</v>
      </c>
      <c r="I114" s="423">
        <v>4.14</v>
      </c>
      <c r="J114" s="8"/>
      <c r="K114" s="153">
        <v>2.65</v>
      </c>
      <c r="L114" s="10" t="s">
        <v>48</v>
      </c>
    </row>
    <row r="115" spans="1:12" ht="18">
      <c r="A115" s="2">
        <v>114</v>
      </c>
      <c r="B115" s="419" t="s">
        <v>397</v>
      </c>
      <c r="C115" s="419" t="s">
        <v>398</v>
      </c>
      <c r="D115" s="8" t="s">
        <v>345</v>
      </c>
      <c r="E115" s="9" t="s">
        <v>13</v>
      </c>
      <c r="F115" s="8" t="s">
        <v>16</v>
      </c>
      <c r="G115" s="5">
        <v>17</v>
      </c>
      <c r="H115" s="8">
        <v>2</v>
      </c>
      <c r="I115" s="423">
        <v>5.84</v>
      </c>
      <c r="J115" s="8"/>
      <c r="K115" s="153">
        <v>6.14</v>
      </c>
      <c r="L115" s="10" t="s">
        <v>48</v>
      </c>
    </row>
    <row r="116" spans="1:12" ht="18">
      <c r="A116" s="2">
        <v>115</v>
      </c>
      <c r="B116" s="419" t="s">
        <v>399</v>
      </c>
      <c r="C116" s="419" t="s">
        <v>400</v>
      </c>
      <c r="D116" s="8" t="s">
        <v>345</v>
      </c>
      <c r="E116" s="9" t="s">
        <v>13</v>
      </c>
      <c r="F116" s="8" t="s">
        <v>16</v>
      </c>
      <c r="G116" s="5">
        <v>1</v>
      </c>
      <c r="H116" s="8">
        <v>2</v>
      </c>
      <c r="I116" s="423">
        <v>5.63</v>
      </c>
      <c r="J116" s="8"/>
      <c r="K116" s="153">
        <v>6.14</v>
      </c>
      <c r="L116" s="10" t="s">
        <v>48</v>
      </c>
    </row>
    <row r="117" spans="1:12" ht="18">
      <c r="A117" s="2">
        <v>116</v>
      </c>
      <c r="B117" s="419" t="s">
        <v>401</v>
      </c>
      <c r="C117" s="419" t="s">
        <v>402</v>
      </c>
      <c r="D117" s="8" t="s">
        <v>345</v>
      </c>
      <c r="E117" s="9" t="s">
        <v>13</v>
      </c>
      <c r="F117" s="8" t="s">
        <v>16</v>
      </c>
      <c r="G117" s="5">
        <v>11</v>
      </c>
      <c r="H117" s="8">
        <v>2</v>
      </c>
      <c r="I117" s="423">
        <v>3.99</v>
      </c>
      <c r="J117" s="8">
        <v>3</v>
      </c>
      <c r="K117" s="153">
        <v>4.79</v>
      </c>
      <c r="L117" s="10" t="s">
        <v>48</v>
      </c>
    </row>
    <row r="118" spans="1:12" ht="18">
      <c r="A118" s="2">
        <v>117</v>
      </c>
      <c r="B118" s="419" t="s">
        <v>403</v>
      </c>
      <c r="C118" s="419" t="s">
        <v>404</v>
      </c>
      <c r="D118" s="8" t="s">
        <v>345</v>
      </c>
      <c r="E118" s="9" t="s">
        <v>13</v>
      </c>
      <c r="F118" s="8" t="s">
        <v>16</v>
      </c>
      <c r="G118" s="5">
        <v>14</v>
      </c>
      <c r="H118" s="8">
        <v>2</v>
      </c>
      <c r="I118" s="423">
        <v>4.7</v>
      </c>
      <c r="J118" s="8">
        <v>3</v>
      </c>
      <c r="K118" s="153">
        <v>4.79</v>
      </c>
      <c r="L118" s="10" t="s">
        <v>48</v>
      </c>
    </row>
    <row r="119" spans="1:12" ht="18">
      <c r="A119" s="2">
        <v>118</v>
      </c>
      <c r="B119" s="419" t="s">
        <v>405</v>
      </c>
      <c r="C119" s="419" t="s">
        <v>406</v>
      </c>
      <c r="D119" s="8" t="s">
        <v>345</v>
      </c>
      <c r="E119" s="9" t="s">
        <v>13</v>
      </c>
      <c r="F119" s="8" t="s">
        <v>16</v>
      </c>
      <c r="G119" s="5">
        <v>18</v>
      </c>
      <c r="H119" s="8">
        <v>2</v>
      </c>
      <c r="I119" s="423">
        <v>4.93</v>
      </c>
      <c r="J119" s="8">
        <v>3</v>
      </c>
      <c r="K119" s="7">
        <v>1.76</v>
      </c>
      <c r="L119" s="10" t="s">
        <v>48</v>
      </c>
    </row>
    <row r="120" spans="1:12" ht="18">
      <c r="A120" s="2">
        <v>119</v>
      </c>
      <c r="B120" s="419" t="s">
        <v>407</v>
      </c>
      <c r="C120" s="419" t="s">
        <v>408</v>
      </c>
      <c r="D120" s="8" t="s">
        <v>345</v>
      </c>
      <c r="E120" s="9" t="s">
        <v>13</v>
      </c>
      <c r="F120" s="8" t="s">
        <v>16</v>
      </c>
      <c r="G120" s="5">
        <v>1</v>
      </c>
      <c r="H120" s="8">
        <v>2</v>
      </c>
      <c r="I120" s="423">
        <v>5.18</v>
      </c>
      <c r="J120" s="8">
        <v>3</v>
      </c>
      <c r="K120" s="7">
        <v>2.05</v>
      </c>
      <c r="L120" s="10" t="s">
        <v>48</v>
      </c>
    </row>
    <row r="121" spans="1:12" ht="18">
      <c r="A121" s="2">
        <v>120</v>
      </c>
      <c r="B121" s="419" t="s">
        <v>409</v>
      </c>
      <c r="C121" s="419" t="s">
        <v>410</v>
      </c>
      <c r="D121" s="8" t="s">
        <v>345</v>
      </c>
      <c r="E121" s="9" t="s">
        <v>13</v>
      </c>
      <c r="F121" s="8" t="s">
        <v>16</v>
      </c>
      <c r="G121" s="5">
        <v>2</v>
      </c>
      <c r="H121" s="8">
        <v>2</v>
      </c>
      <c r="I121" s="423">
        <v>12</v>
      </c>
      <c r="J121" s="8">
        <v>3</v>
      </c>
      <c r="K121" s="7">
        <v>0.6</v>
      </c>
      <c r="L121" s="10" t="s">
        <v>48</v>
      </c>
    </row>
    <row r="122" spans="1:12" ht="18">
      <c r="A122" s="2">
        <v>121</v>
      </c>
      <c r="B122" s="419" t="s">
        <v>411</v>
      </c>
      <c r="C122" s="419" t="s">
        <v>412</v>
      </c>
      <c r="D122" s="8" t="s">
        <v>345</v>
      </c>
      <c r="E122" s="9" t="s">
        <v>13</v>
      </c>
      <c r="F122" s="8" t="s">
        <v>16</v>
      </c>
      <c r="G122" s="5">
        <v>0</v>
      </c>
      <c r="H122" s="8">
        <v>2</v>
      </c>
      <c r="I122" s="423">
        <v>12</v>
      </c>
      <c r="J122" s="8">
        <v>3</v>
      </c>
      <c r="K122" s="7">
        <v>0.79</v>
      </c>
      <c r="L122" s="10" t="s">
        <v>48</v>
      </c>
    </row>
    <row r="123" spans="1:12" ht="18">
      <c r="A123" s="2">
        <v>122</v>
      </c>
      <c r="B123" s="419" t="s">
        <v>413</v>
      </c>
      <c r="C123" s="419" t="s">
        <v>414</v>
      </c>
      <c r="D123" s="8" t="s">
        <v>345</v>
      </c>
      <c r="E123" s="9" t="s">
        <v>13</v>
      </c>
      <c r="F123" s="8" t="s">
        <v>16</v>
      </c>
      <c r="G123" s="5">
        <v>8</v>
      </c>
      <c r="H123" s="8">
        <v>2</v>
      </c>
      <c r="I123" s="423">
        <v>9.36</v>
      </c>
      <c r="J123" s="8">
        <v>3</v>
      </c>
      <c r="K123" s="7">
        <v>1.17</v>
      </c>
      <c r="L123" s="10" t="s">
        <v>48</v>
      </c>
    </row>
    <row r="124" spans="1:12" ht="18">
      <c r="A124" s="2">
        <v>123</v>
      </c>
      <c r="B124" s="419" t="s">
        <v>415</v>
      </c>
      <c r="C124" s="419" t="s">
        <v>416</v>
      </c>
      <c r="D124" s="8" t="s">
        <v>345</v>
      </c>
      <c r="E124" s="9" t="s">
        <v>13</v>
      </c>
      <c r="F124" s="8" t="s">
        <v>16</v>
      </c>
      <c r="G124" s="5">
        <v>0</v>
      </c>
      <c r="H124" s="8">
        <v>2</v>
      </c>
      <c r="I124" s="423">
        <v>9.36</v>
      </c>
      <c r="J124" s="8">
        <v>3</v>
      </c>
      <c r="K124" s="153">
        <v>0.51</v>
      </c>
      <c r="L124" s="10" t="s">
        <v>48</v>
      </c>
    </row>
    <row r="125" spans="1:12" ht="18">
      <c r="A125" s="2">
        <v>124</v>
      </c>
      <c r="B125" s="419" t="s">
        <v>1153</v>
      </c>
      <c r="C125" s="419" t="s">
        <v>417</v>
      </c>
      <c r="D125" s="8" t="s">
        <v>345</v>
      </c>
      <c r="E125" s="9" t="s">
        <v>13</v>
      </c>
      <c r="F125" s="8" t="s">
        <v>16</v>
      </c>
      <c r="G125" s="5">
        <v>0</v>
      </c>
      <c r="H125" s="8">
        <v>2</v>
      </c>
      <c r="I125" s="423">
        <v>4.33</v>
      </c>
      <c r="J125" s="8">
        <v>3</v>
      </c>
      <c r="K125" s="153">
        <v>0.82</v>
      </c>
      <c r="L125" s="10" t="s">
        <v>48</v>
      </c>
    </row>
    <row r="126" spans="1:12" ht="18">
      <c r="A126" s="2">
        <v>125</v>
      </c>
      <c r="B126" s="419" t="s">
        <v>418</v>
      </c>
      <c r="C126" s="419" t="s">
        <v>419</v>
      </c>
      <c r="D126" s="8" t="s">
        <v>345</v>
      </c>
      <c r="E126" s="9" t="s">
        <v>13</v>
      </c>
      <c r="F126" s="8" t="s">
        <v>16</v>
      </c>
      <c r="G126" s="5">
        <v>0</v>
      </c>
      <c r="H126" s="8">
        <v>2</v>
      </c>
      <c r="I126" s="423">
        <v>4.01</v>
      </c>
      <c r="J126" s="8">
        <v>3</v>
      </c>
      <c r="K126" s="153">
        <v>1.34</v>
      </c>
      <c r="L126" s="10" t="s">
        <v>48</v>
      </c>
    </row>
    <row r="127" spans="1:12" ht="18">
      <c r="A127" s="2">
        <v>126</v>
      </c>
      <c r="B127" s="419" t="s">
        <v>420</v>
      </c>
      <c r="C127" s="419" t="s">
        <v>421</v>
      </c>
      <c r="D127" s="8" t="s">
        <v>345</v>
      </c>
      <c r="E127" s="9" t="s">
        <v>13</v>
      </c>
      <c r="F127" s="8" t="s">
        <v>16</v>
      </c>
      <c r="G127" s="5">
        <v>0</v>
      </c>
      <c r="H127" s="8">
        <v>2</v>
      </c>
      <c r="I127" s="423">
        <v>1.16</v>
      </c>
      <c r="J127" s="8">
        <v>3</v>
      </c>
      <c r="K127" s="153">
        <v>0.53</v>
      </c>
      <c r="L127" s="10" t="s">
        <v>48</v>
      </c>
    </row>
    <row r="128" spans="1:12" ht="18">
      <c r="A128" s="2">
        <v>127</v>
      </c>
      <c r="B128" s="419" t="s">
        <v>422</v>
      </c>
      <c r="C128" s="419" t="s">
        <v>423</v>
      </c>
      <c r="D128" s="8" t="s">
        <v>345</v>
      </c>
      <c r="E128" s="9" t="s">
        <v>13</v>
      </c>
      <c r="F128" s="8" t="s">
        <v>16</v>
      </c>
      <c r="G128" s="5">
        <v>0</v>
      </c>
      <c r="H128" s="8">
        <v>2</v>
      </c>
      <c r="I128" s="423">
        <v>1.52</v>
      </c>
      <c r="J128" s="8">
        <v>3</v>
      </c>
      <c r="K128" s="153">
        <v>0.74</v>
      </c>
      <c r="L128" s="10" t="s">
        <v>48</v>
      </c>
    </row>
    <row r="129" spans="1:12" ht="18">
      <c r="A129" s="2">
        <v>128</v>
      </c>
      <c r="B129" s="419" t="s">
        <v>348</v>
      </c>
      <c r="C129" s="419" t="s">
        <v>424</v>
      </c>
      <c r="D129" s="8" t="s">
        <v>345</v>
      </c>
      <c r="E129" s="9" t="s">
        <v>13</v>
      </c>
      <c r="F129" s="8" t="s">
        <v>16</v>
      </c>
      <c r="G129" s="5">
        <v>0</v>
      </c>
      <c r="H129" s="8">
        <v>2</v>
      </c>
      <c r="I129" s="423">
        <v>2.83</v>
      </c>
      <c r="J129" s="8">
        <v>3</v>
      </c>
      <c r="K129" s="153">
        <v>1.94</v>
      </c>
      <c r="L129" s="10" t="s">
        <v>48</v>
      </c>
    </row>
    <row r="130" spans="1:12" ht="18">
      <c r="A130" s="2">
        <v>129</v>
      </c>
      <c r="B130" s="420" t="s">
        <v>425</v>
      </c>
      <c r="C130" s="419" t="s">
        <v>426</v>
      </c>
      <c r="D130" s="154" t="s">
        <v>345</v>
      </c>
      <c r="E130" s="154" t="s">
        <v>13</v>
      </c>
      <c r="F130" s="8" t="s">
        <v>16</v>
      </c>
      <c r="G130" s="5">
        <v>5</v>
      </c>
      <c r="H130" s="8">
        <v>2</v>
      </c>
      <c r="I130" s="423">
        <v>0.99</v>
      </c>
      <c r="J130" s="8">
        <v>3</v>
      </c>
      <c r="K130" s="152">
        <v>0.39</v>
      </c>
      <c r="L130" s="10" t="s">
        <v>48</v>
      </c>
    </row>
    <row r="131" spans="1:12" ht="18">
      <c r="A131" s="2">
        <v>130</v>
      </c>
      <c r="B131" s="420" t="s">
        <v>427</v>
      </c>
      <c r="C131" s="419" t="s">
        <v>428</v>
      </c>
      <c r="D131" s="154" t="s">
        <v>345</v>
      </c>
      <c r="E131" s="154" t="s">
        <v>13</v>
      </c>
      <c r="F131" s="8" t="s">
        <v>16</v>
      </c>
      <c r="G131" s="5">
        <v>0</v>
      </c>
      <c r="H131" s="8">
        <v>2</v>
      </c>
      <c r="I131" s="423">
        <v>1.6</v>
      </c>
      <c r="J131" s="8"/>
      <c r="K131" s="152">
        <v>0.29</v>
      </c>
      <c r="L131" s="10" t="s">
        <v>48</v>
      </c>
    </row>
    <row r="132" spans="1:12" ht="18">
      <c r="A132" s="2">
        <v>131</v>
      </c>
      <c r="B132" s="420" t="s">
        <v>429</v>
      </c>
      <c r="C132" s="419" t="s">
        <v>430</v>
      </c>
      <c r="D132" s="154" t="s">
        <v>345</v>
      </c>
      <c r="E132" s="154" t="s">
        <v>13</v>
      </c>
      <c r="F132" s="8" t="s">
        <v>16</v>
      </c>
      <c r="G132" s="5">
        <v>0</v>
      </c>
      <c r="H132" s="8">
        <v>2</v>
      </c>
      <c r="I132" s="423">
        <v>2.61</v>
      </c>
      <c r="J132" s="8">
        <v>3</v>
      </c>
      <c r="K132" s="7">
        <v>0.21</v>
      </c>
      <c r="L132" s="10" t="s">
        <v>48</v>
      </c>
    </row>
    <row r="133" spans="1:12" ht="18">
      <c r="A133" s="2">
        <v>132</v>
      </c>
      <c r="B133" s="420" t="s">
        <v>431</v>
      </c>
      <c r="C133" s="419" t="s">
        <v>432</v>
      </c>
      <c r="D133" s="154" t="s">
        <v>345</v>
      </c>
      <c r="E133" s="154" t="s">
        <v>13</v>
      </c>
      <c r="F133" s="8" t="s">
        <v>16</v>
      </c>
      <c r="G133" s="5">
        <v>1</v>
      </c>
      <c r="H133" s="8">
        <v>2</v>
      </c>
      <c r="I133" s="423">
        <v>1.03</v>
      </c>
      <c r="J133" s="8">
        <v>3</v>
      </c>
      <c r="K133" s="7">
        <v>0.3</v>
      </c>
      <c r="L133" s="10" t="s">
        <v>48</v>
      </c>
    </row>
    <row r="134" spans="1:12" ht="18">
      <c r="A134" s="2">
        <v>133</v>
      </c>
      <c r="B134" s="420" t="s">
        <v>433</v>
      </c>
      <c r="C134" s="419" t="s">
        <v>434</v>
      </c>
      <c r="D134" s="154" t="s">
        <v>345</v>
      </c>
      <c r="E134" s="9" t="s">
        <v>13</v>
      </c>
      <c r="F134" s="8" t="s">
        <v>16</v>
      </c>
      <c r="G134" s="5">
        <v>1</v>
      </c>
      <c r="H134" s="8">
        <v>2</v>
      </c>
      <c r="I134" s="423">
        <v>1.43</v>
      </c>
      <c r="J134" s="8">
        <v>3</v>
      </c>
      <c r="K134" s="7">
        <v>0.14</v>
      </c>
      <c r="L134" s="10" t="s">
        <v>48</v>
      </c>
    </row>
    <row r="135" spans="1:12" ht="18">
      <c r="A135" s="2">
        <v>134</v>
      </c>
      <c r="B135" s="420" t="s">
        <v>1154</v>
      </c>
      <c r="C135" s="419" t="s">
        <v>435</v>
      </c>
      <c r="D135" s="154" t="s">
        <v>345</v>
      </c>
      <c r="E135" s="9" t="s">
        <v>13</v>
      </c>
      <c r="F135" s="8" t="s">
        <v>16</v>
      </c>
      <c r="G135" s="5">
        <v>1</v>
      </c>
      <c r="H135" s="8">
        <v>2</v>
      </c>
      <c r="I135" s="423">
        <v>2.49</v>
      </c>
      <c r="J135" s="8">
        <v>3</v>
      </c>
      <c r="K135" s="7">
        <v>0.2</v>
      </c>
      <c r="L135" s="10" t="s">
        <v>48</v>
      </c>
    </row>
    <row r="136" spans="1:12" ht="18">
      <c r="A136" s="2">
        <v>135</v>
      </c>
      <c r="B136" s="420" t="s">
        <v>438</v>
      </c>
      <c r="C136" s="421" t="s">
        <v>1258</v>
      </c>
      <c r="D136" s="8" t="s">
        <v>446</v>
      </c>
      <c r="E136" s="9" t="s">
        <v>13</v>
      </c>
      <c r="F136" s="8" t="s">
        <v>16</v>
      </c>
      <c r="G136" s="5">
        <v>6</v>
      </c>
      <c r="H136" s="8">
        <v>2</v>
      </c>
      <c r="I136" s="423">
        <v>0.3</v>
      </c>
      <c r="J136" s="8">
        <v>3</v>
      </c>
      <c r="K136" s="7">
        <v>0.51</v>
      </c>
      <c r="L136" s="10" t="s">
        <v>48</v>
      </c>
    </row>
    <row r="137" spans="1:12" ht="18">
      <c r="A137" s="2">
        <v>136</v>
      </c>
      <c r="B137" s="420" t="s">
        <v>436</v>
      </c>
      <c r="C137" s="421" t="s">
        <v>1259</v>
      </c>
      <c r="D137" s="8" t="s">
        <v>446</v>
      </c>
      <c r="E137" s="9" t="s">
        <v>13</v>
      </c>
      <c r="F137" s="8" t="s">
        <v>16</v>
      </c>
      <c r="G137" s="5">
        <v>2</v>
      </c>
      <c r="H137" s="8">
        <v>2</v>
      </c>
      <c r="I137" s="423">
        <v>0.38</v>
      </c>
      <c r="J137" s="8">
        <v>3</v>
      </c>
      <c r="K137" s="7">
        <v>0.42</v>
      </c>
      <c r="L137" s="10" t="s">
        <v>48</v>
      </c>
    </row>
    <row r="138" spans="1:12" ht="18">
      <c r="A138" s="2">
        <v>137</v>
      </c>
      <c r="B138" s="420" t="s">
        <v>437</v>
      </c>
      <c r="C138" s="421" t="s">
        <v>1260</v>
      </c>
      <c r="D138" s="8" t="s">
        <v>446</v>
      </c>
      <c r="E138" s="9" t="s">
        <v>13</v>
      </c>
      <c r="F138" s="8" t="s">
        <v>16</v>
      </c>
      <c r="G138" s="5">
        <v>0</v>
      </c>
      <c r="H138" s="8">
        <v>2</v>
      </c>
      <c r="I138" s="423">
        <v>0.45</v>
      </c>
      <c r="J138" s="8">
        <v>3</v>
      </c>
      <c r="K138" s="7">
        <v>0.17</v>
      </c>
      <c r="L138" s="10" t="s">
        <v>48</v>
      </c>
    </row>
    <row r="139" spans="1:12" ht="18">
      <c r="A139" s="2">
        <v>138</v>
      </c>
      <c r="B139" s="420" t="s">
        <v>1155</v>
      </c>
      <c r="C139" s="421" t="s">
        <v>1261</v>
      </c>
      <c r="D139" s="8" t="s">
        <v>446</v>
      </c>
      <c r="E139" s="9" t="s">
        <v>13</v>
      </c>
      <c r="F139" s="8" t="s">
        <v>16</v>
      </c>
      <c r="G139" s="5">
        <v>4</v>
      </c>
      <c r="H139" s="8">
        <v>2</v>
      </c>
      <c r="I139" s="423">
        <v>0.39</v>
      </c>
      <c r="J139" s="8">
        <v>3</v>
      </c>
      <c r="K139" s="7">
        <v>3.89</v>
      </c>
      <c r="L139" s="10" t="s">
        <v>48</v>
      </c>
    </row>
    <row r="140" spans="1:12" ht="18">
      <c r="A140" s="2">
        <v>139</v>
      </c>
      <c r="B140" s="420" t="s">
        <v>1156</v>
      </c>
      <c r="C140" s="421" t="s">
        <v>1262</v>
      </c>
      <c r="D140" s="8" t="s">
        <v>446</v>
      </c>
      <c r="E140" s="9" t="s">
        <v>13</v>
      </c>
      <c r="F140" s="8" t="s">
        <v>16</v>
      </c>
      <c r="G140" s="5">
        <v>5</v>
      </c>
      <c r="H140" s="8">
        <v>2</v>
      </c>
      <c r="I140" s="423">
        <v>0.42</v>
      </c>
      <c r="J140" s="8">
        <v>3</v>
      </c>
      <c r="K140" s="153">
        <v>0.19</v>
      </c>
      <c r="L140" s="10" t="s">
        <v>48</v>
      </c>
    </row>
    <row r="141" spans="1:12" ht="18">
      <c r="A141" s="2">
        <v>140</v>
      </c>
      <c r="B141" s="420" t="s">
        <v>1157</v>
      </c>
      <c r="C141" s="421" t="s">
        <v>1263</v>
      </c>
      <c r="D141" s="8" t="s">
        <v>446</v>
      </c>
      <c r="E141" s="9" t="s">
        <v>13</v>
      </c>
      <c r="F141" s="8" t="s">
        <v>16</v>
      </c>
      <c r="G141" s="5">
        <v>0</v>
      </c>
      <c r="H141" s="8">
        <v>2</v>
      </c>
      <c r="I141" s="423">
        <v>0.43</v>
      </c>
      <c r="J141" s="8">
        <v>3</v>
      </c>
      <c r="K141" s="153">
        <v>0.22</v>
      </c>
      <c r="L141" s="10" t="s">
        <v>48</v>
      </c>
    </row>
    <row r="142" spans="1:12" ht="18">
      <c r="A142" s="2">
        <v>141</v>
      </c>
      <c r="B142" s="420" t="s">
        <v>441</v>
      </c>
      <c r="C142" s="421" t="s">
        <v>1264</v>
      </c>
      <c r="D142" s="8" t="s">
        <v>446</v>
      </c>
      <c r="E142" s="9" t="s">
        <v>13</v>
      </c>
      <c r="F142" s="8" t="s">
        <v>16</v>
      </c>
      <c r="G142" s="5">
        <v>1</v>
      </c>
      <c r="H142" s="8">
        <v>2</v>
      </c>
      <c r="I142" s="423">
        <v>0.3</v>
      </c>
      <c r="J142" s="8">
        <v>3</v>
      </c>
      <c r="K142" s="153">
        <v>0.38</v>
      </c>
      <c r="L142" s="10" t="s">
        <v>48</v>
      </c>
    </row>
    <row r="143" spans="1:12" ht="18">
      <c r="A143" s="2">
        <v>142</v>
      </c>
      <c r="B143" s="420" t="s">
        <v>1158</v>
      </c>
      <c r="C143" s="421" t="s">
        <v>1265</v>
      </c>
      <c r="D143" s="8" t="s">
        <v>446</v>
      </c>
      <c r="E143" s="9" t="s">
        <v>13</v>
      </c>
      <c r="F143" s="8" t="s">
        <v>16</v>
      </c>
      <c r="G143" s="5">
        <v>5</v>
      </c>
      <c r="H143" s="8">
        <v>2</v>
      </c>
      <c r="I143" s="423">
        <v>0.31</v>
      </c>
      <c r="J143" s="8">
        <v>3</v>
      </c>
      <c r="K143" s="7">
        <v>0.15</v>
      </c>
      <c r="L143" s="10" t="s">
        <v>48</v>
      </c>
    </row>
    <row r="144" spans="1:12" ht="18">
      <c r="A144" s="2">
        <v>143</v>
      </c>
      <c r="B144" s="420" t="s">
        <v>1159</v>
      </c>
      <c r="C144" s="421" t="s">
        <v>1266</v>
      </c>
      <c r="D144" s="8" t="s">
        <v>446</v>
      </c>
      <c r="E144" s="9" t="s">
        <v>13</v>
      </c>
      <c r="F144" s="8" t="s">
        <v>16</v>
      </c>
      <c r="G144" s="5">
        <v>2</v>
      </c>
      <c r="H144" s="8">
        <v>2</v>
      </c>
      <c r="I144" s="423">
        <v>0.33</v>
      </c>
      <c r="J144" s="8">
        <v>3</v>
      </c>
      <c r="K144" s="7">
        <v>0.046</v>
      </c>
      <c r="L144" s="10" t="s">
        <v>48</v>
      </c>
    </row>
    <row r="145" spans="1:12" ht="18">
      <c r="A145" s="2">
        <v>144</v>
      </c>
      <c r="B145" s="420" t="s">
        <v>1160</v>
      </c>
      <c r="C145" s="421" t="s">
        <v>1267</v>
      </c>
      <c r="D145" s="8" t="s">
        <v>446</v>
      </c>
      <c r="E145" s="9" t="s">
        <v>13</v>
      </c>
      <c r="F145" s="8" t="s">
        <v>16</v>
      </c>
      <c r="G145" s="5">
        <v>1</v>
      </c>
      <c r="H145" s="8">
        <v>2</v>
      </c>
      <c r="I145" s="423">
        <v>0.34</v>
      </c>
      <c r="J145" s="8">
        <v>3</v>
      </c>
      <c r="K145" s="7">
        <v>0.048</v>
      </c>
      <c r="L145" s="10" t="s">
        <v>48</v>
      </c>
    </row>
    <row r="146" spans="1:12" ht="18">
      <c r="A146" s="2">
        <v>145</v>
      </c>
      <c r="B146" s="420" t="s">
        <v>1161</v>
      </c>
      <c r="C146" s="421" t="s">
        <v>1268</v>
      </c>
      <c r="D146" s="8" t="s">
        <v>446</v>
      </c>
      <c r="E146" s="9" t="s">
        <v>13</v>
      </c>
      <c r="F146" s="8" t="s">
        <v>16</v>
      </c>
      <c r="G146" s="5">
        <v>0</v>
      </c>
      <c r="H146" s="8">
        <v>2</v>
      </c>
      <c r="I146" s="423">
        <v>0.37</v>
      </c>
      <c r="J146" s="8">
        <v>3</v>
      </c>
      <c r="K146" s="7">
        <v>0.05</v>
      </c>
      <c r="L146" s="10" t="s">
        <v>48</v>
      </c>
    </row>
    <row r="147" spans="1:12" ht="18">
      <c r="A147" s="2">
        <v>146</v>
      </c>
      <c r="B147" s="420" t="s">
        <v>439</v>
      </c>
      <c r="C147" s="421" t="s">
        <v>1269</v>
      </c>
      <c r="D147" s="8" t="s">
        <v>446</v>
      </c>
      <c r="E147" s="9" t="s">
        <v>13</v>
      </c>
      <c r="F147" s="8" t="s">
        <v>16</v>
      </c>
      <c r="G147" s="5">
        <v>0</v>
      </c>
      <c r="H147" s="8">
        <v>2</v>
      </c>
      <c r="I147" s="423">
        <v>0.46</v>
      </c>
      <c r="J147" s="8">
        <v>3</v>
      </c>
      <c r="K147" s="7">
        <v>0.062</v>
      </c>
      <c r="L147" s="10" t="s">
        <v>48</v>
      </c>
    </row>
    <row r="148" spans="1:12" ht="18">
      <c r="A148" s="2">
        <v>147</v>
      </c>
      <c r="B148" s="420" t="s">
        <v>1162</v>
      </c>
      <c r="C148" s="421" t="s">
        <v>1270</v>
      </c>
      <c r="D148" s="8" t="s">
        <v>446</v>
      </c>
      <c r="E148" s="9" t="s">
        <v>13</v>
      </c>
      <c r="F148" s="8" t="s">
        <v>16</v>
      </c>
      <c r="G148" s="5">
        <v>6</v>
      </c>
      <c r="H148" s="8">
        <v>2</v>
      </c>
      <c r="I148" s="423">
        <v>0.49</v>
      </c>
      <c r="J148" s="8">
        <v>3</v>
      </c>
      <c r="K148" s="7">
        <v>0.13</v>
      </c>
      <c r="L148" s="10" t="s">
        <v>48</v>
      </c>
    </row>
    <row r="149" spans="1:12" ht="18">
      <c r="A149" s="2">
        <v>148</v>
      </c>
      <c r="B149" s="420" t="s">
        <v>440</v>
      </c>
      <c r="C149" s="421" t="s">
        <v>1271</v>
      </c>
      <c r="D149" s="8" t="s">
        <v>446</v>
      </c>
      <c r="E149" s="9" t="s">
        <v>13</v>
      </c>
      <c r="F149" s="8" t="s">
        <v>16</v>
      </c>
      <c r="G149" s="5">
        <v>7</v>
      </c>
      <c r="H149" s="8">
        <v>2</v>
      </c>
      <c r="I149" s="423">
        <v>0.51</v>
      </c>
      <c r="J149" s="8">
        <v>3</v>
      </c>
      <c r="K149" s="7">
        <v>0.15</v>
      </c>
      <c r="L149" s="10" t="s">
        <v>48</v>
      </c>
    </row>
    <row r="150" spans="1:12" ht="18">
      <c r="A150" s="2">
        <v>149</v>
      </c>
      <c r="B150" s="420" t="s">
        <v>1163</v>
      </c>
      <c r="C150" s="421" t="s">
        <v>1272</v>
      </c>
      <c r="D150" s="8" t="s">
        <v>446</v>
      </c>
      <c r="E150" s="9" t="s">
        <v>13</v>
      </c>
      <c r="F150" s="8" t="s">
        <v>16</v>
      </c>
      <c r="G150" s="5">
        <v>0</v>
      </c>
      <c r="H150" s="8">
        <v>2</v>
      </c>
      <c r="I150" s="423">
        <v>0.55</v>
      </c>
      <c r="J150" s="8">
        <v>3</v>
      </c>
      <c r="K150" s="7">
        <v>1.375</v>
      </c>
      <c r="L150" s="10" t="s">
        <v>48</v>
      </c>
    </row>
    <row r="151" spans="1:12" ht="18">
      <c r="A151" s="2">
        <v>150</v>
      </c>
      <c r="B151" s="420" t="s">
        <v>1164</v>
      </c>
      <c r="C151" s="421" t="s">
        <v>1273</v>
      </c>
      <c r="D151" s="8" t="s">
        <v>446</v>
      </c>
      <c r="E151" s="9" t="s">
        <v>13</v>
      </c>
      <c r="F151" s="8" t="s">
        <v>16</v>
      </c>
      <c r="G151" s="5">
        <v>0</v>
      </c>
      <c r="H151" s="8">
        <v>2</v>
      </c>
      <c r="I151" s="423">
        <v>0.57</v>
      </c>
      <c r="J151" s="8">
        <v>3</v>
      </c>
      <c r="K151" s="7">
        <v>0.635</v>
      </c>
      <c r="L151" s="10" t="s">
        <v>48</v>
      </c>
    </row>
    <row r="152" spans="1:12" ht="18">
      <c r="A152" s="2">
        <v>151</v>
      </c>
      <c r="B152" s="420" t="s">
        <v>1165</v>
      </c>
      <c r="C152" s="421" t="s">
        <v>1274</v>
      </c>
      <c r="D152" s="8" t="s">
        <v>446</v>
      </c>
      <c r="E152" s="9" t="s">
        <v>13</v>
      </c>
      <c r="F152" s="8" t="s">
        <v>16</v>
      </c>
      <c r="G152" s="5">
        <v>0</v>
      </c>
      <c r="H152" s="8">
        <v>2</v>
      </c>
      <c r="I152" s="423">
        <v>0.63</v>
      </c>
      <c r="J152" s="8">
        <v>3</v>
      </c>
      <c r="K152" s="151">
        <v>40.29</v>
      </c>
      <c r="L152" s="10" t="s">
        <v>48</v>
      </c>
    </row>
    <row r="153" spans="1:12" ht="18">
      <c r="A153" s="2">
        <v>152</v>
      </c>
      <c r="B153" s="420" t="s">
        <v>1161</v>
      </c>
      <c r="C153" s="421" t="s">
        <v>1268</v>
      </c>
      <c r="D153" s="8" t="s">
        <v>446</v>
      </c>
      <c r="E153" s="9" t="s">
        <v>13</v>
      </c>
      <c r="F153" s="8" t="s">
        <v>16</v>
      </c>
      <c r="G153" s="5">
        <v>1</v>
      </c>
      <c r="H153" s="8">
        <v>2</v>
      </c>
      <c r="I153" s="423">
        <v>0.37</v>
      </c>
      <c r="J153" s="8">
        <v>3</v>
      </c>
      <c r="K153" s="10">
        <v>10.14</v>
      </c>
      <c r="L153" s="10" t="s">
        <v>48</v>
      </c>
    </row>
    <row r="154" spans="1:12" ht="18">
      <c r="A154" s="2">
        <v>153</v>
      </c>
      <c r="B154" s="419" t="s">
        <v>442</v>
      </c>
      <c r="C154" s="419" t="s">
        <v>443</v>
      </c>
      <c r="D154" s="8" t="s">
        <v>446</v>
      </c>
      <c r="E154" s="9" t="s">
        <v>13</v>
      </c>
      <c r="F154" s="8" t="s">
        <v>16</v>
      </c>
      <c r="G154" s="5">
        <v>2</v>
      </c>
      <c r="H154" s="8">
        <v>2</v>
      </c>
      <c r="I154" s="424">
        <v>13.83</v>
      </c>
      <c r="J154" s="8">
        <v>3</v>
      </c>
      <c r="K154" s="10">
        <v>6.42</v>
      </c>
      <c r="L154" s="10" t="s">
        <v>48</v>
      </c>
    </row>
    <row r="155" spans="1:12" ht="18">
      <c r="A155" s="2">
        <v>154</v>
      </c>
      <c r="B155" s="419" t="s">
        <v>444</v>
      </c>
      <c r="C155" s="419" t="s">
        <v>445</v>
      </c>
      <c r="D155" s="8" t="s">
        <v>446</v>
      </c>
      <c r="E155" s="9" t="s">
        <v>13</v>
      </c>
      <c r="F155" s="8" t="s">
        <v>16</v>
      </c>
      <c r="G155" s="5">
        <v>0</v>
      </c>
      <c r="H155" s="8">
        <v>2</v>
      </c>
      <c r="I155" s="423">
        <v>0.26</v>
      </c>
      <c r="J155" s="8">
        <v>3</v>
      </c>
      <c r="K155" s="7">
        <v>6.97</v>
      </c>
      <c r="L155" s="10" t="s">
        <v>48</v>
      </c>
    </row>
    <row r="156" spans="1:12" ht="18">
      <c r="A156" s="2">
        <v>155</v>
      </c>
      <c r="B156" s="419" t="s">
        <v>447</v>
      </c>
      <c r="C156" s="419" t="s">
        <v>448</v>
      </c>
      <c r="D156" s="8" t="s">
        <v>446</v>
      </c>
      <c r="E156" s="9" t="s">
        <v>13</v>
      </c>
      <c r="F156" s="8" t="s">
        <v>16</v>
      </c>
      <c r="G156" s="5">
        <v>0</v>
      </c>
      <c r="H156" s="8">
        <v>2</v>
      </c>
      <c r="I156" s="423">
        <v>0.3</v>
      </c>
      <c r="J156" s="8">
        <v>3</v>
      </c>
      <c r="K156" s="7">
        <v>6.97</v>
      </c>
      <c r="L156" s="10" t="s">
        <v>48</v>
      </c>
    </row>
    <row r="157" spans="1:12" ht="18">
      <c r="A157" s="2">
        <v>156</v>
      </c>
      <c r="B157" s="419" t="s">
        <v>449</v>
      </c>
      <c r="C157" s="419" t="s">
        <v>450</v>
      </c>
      <c r="D157" s="8" t="s">
        <v>446</v>
      </c>
      <c r="E157" s="9" t="s">
        <v>13</v>
      </c>
      <c r="F157" s="8" t="s">
        <v>16</v>
      </c>
      <c r="G157" s="5">
        <v>0</v>
      </c>
      <c r="H157" s="8">
        <v>2</v>
      </c>
      <c r="I157" s="423">
        <v>0.53</v>
      </c>
      <c r="J157" s="8">
        <v>3</v>
      </c>
      <c r="K157" s="7">
        <v>5.97</v>
      </c>
      <c r="L157" s="10" t="s">
        <v>48</v>
      </c>
    </row>
    <row r="158" spans="1:12" ht="18">
      <c r="A158" s="2">
        <v>157</v>
      </c>
      <c r="B158" s="420" t="s">
        <v>451</v>
      </c>
      <c r="C158" s="421" t="s">
        <v>1275</v>
      </c>
      <c r="D158" s="8" t="s">
        <v>446</v>
      </c>
      <c r="E158" s="9" t="s">
        <v>13</v>
      </c>
      <c r="F158" s="8" t="s">
        <v>16</v>
      </c>
      <c r="G158" s="5">
        <v>3</v>
      </c>
      <c r="H158" s="8">
        <v>2</v>
      </c>
      <c r="I158" s="423">
        <v>0.06</v>
      </c>
      <c r="J158" s="8">
        <v>3</v>
      </c>
      <c r="K158" s="7">
        <v>5.38</v>
      </c>
      <c r="L158" s="10" t="s">
        <v>48</v>
      </c>
    </row>
    <row r="159" spans="1:12" ht="18">
      <c r="A159" s="2">
        <v>158</v>
      </c>
      <c r="B159" s="420" t="s">
        <v>1166</v>
      </c>
      <c r="C159" s="421" t="s">
        <v>1276</v>
      </c>
      <c r="D159" s="8" t="s">
        <v>446</v>
      </c>
      <c r="E159" s="9" t="s">
        <v>13</v>
      </c>
      <c r="F159" s="8" t="s">
        <v>16</v>
      </c>
      <c r="G159" s="5">
        <v>0</v>
      </c>
      <c r="H159" s="8">
        <v>2</v>
      </c>
      <c r="I159" s="423">
        <v>0.07</v>
      </c>
      <c r="J159" s="8">
        <v>3</v>
      </c>
      <c r="K159" s="7">
        <v>4.71</v>
      </c>
      <c r="L159" s="10" t="s">
        <v>48</v>
      </c>
    </row>
    <row r="160" spans="1:12" ht="18">
      <c r="A160" s="2">
        <v>159</v>
      </c>
      <c r="B160" s="420" t="s">
        <v>452</v>
      </c>
      <c r="C160" s="421" t="s">
        <v>1277</v>
      </c>
      <c r="D160" s="8" t="s">
        <v>446</v>
      </c>
      <c r="E160" s="9" t="s">
        <v>13</v>
      </c>
      <c r="F160" s="8" t="s">
        <v>16</v>
      </c>
      <c r="G160" s="5">
        <v>4</v>
      </c>
      <c r="H160" s="8">
        <v>2</v>
      </c>
      <c r="I160" s="423">
        <v>0.1</v>
      </c>
      <c r="J160" s="8">
        <v>3</v>
      </c>
      <c r="K160" s="7">
        <v>5.67</v>
      </c>
      <c r="L160" s="10" t="s">
        <v>48</v>
      </c>
    </row>
    <row r="161" spans="1:12" ht="18">
      <c r="A161" s="2">
        <v>160</v>
      </c>
      <c r="B161" s="420" t="s">
        <v>1167</v>
      </c>
      <c r="C161" s="421" t="s">
        <v>1278</v>
      </c>
      <c r="D161" s="8" t="s">
        <v>446</v>
      </c>
      <c r="E161" s="9" t="s">
        <v>13</v>
      </c>
      <c r="F161" s="8" t="s">
        <v>16</v>
      </c>
      <c r="G161" s="5">
        <v>1</v>
      </c>
      <c r="H161" s="8">
        <v>2</v>
      </c>
      <c r="I161" s="423">
        <v>0.11</v>
      </c>
      <c r="J161" s="8">
        <v>3</v>
      </c>
      <c r="K161" s="7">
        <v>4.98</v>
      </c>
      <c r="L161" s="10" t="s">
        <v>48</v>
      </c>
    </row>
    <row r="162" spans="1:12" ht="18">
      <c r="A162" s="2">
        <v>161</v>
      </c>
      <c r="B162" s="420" t="s">
        <v>1168</v>
      </c>
      <c r="C162" s="421" t="s">
        <v>1279</v>
      </c>
      <c r="D162" s="8" t="s">
        <v>446</v>
      </c>
      <c r="E162" s="9" t="s">
        <v>13</v>
      </c>
      <c r="F162" s="8" t="s">
        <v>16</v>
      </c>
      <c r="G162" s="5">
        <v>0</v>
      </c>
      <c r="H162" s="8">
        <v>2</v>
      </c>
      <c r="I162" s="423">
        <v>0.2</v>
      </c>
      <c r="J162" s="8">
        <v>3</v>
      </c>
      <c r="K162" s="7">
        <v>6.17</v>
      </c>
      <c r="L162" s="10" t="s">
        <v>48</v>
      </c>
    </row>
    <row r="163" spans="1:12" ht="18">
      <c r="A163" s="2">
        <v>162</v>
      </c>
      <c r="B163" s="420" t="s">
        <v>1169</v>
      </c>
      <c r="C163" s="421" t="s">
        <v>1280</v>
      </c>
      <c r="D163" s="8" t="s">
        <v>446</v>
      </c>
      <c r="E163" s="9" t="s">
        <v>13</v>
      </c>
      <c r="F163" s="8" t="s">
        <v>16</v>
      </c>
      <c r="G163" s="5">
        <v>0</v>
      </c>
      <c r="H163" s="8">
        <v>2</v>
      </c>
      <c r="I163" s="423">
        <v>0.15</v>
      </c>
      <c r="J163" s="8">
        <v>3</v>
      </c>
      <c r="K163" s="153">
        <v>11.85</v>
      </c>
      <c r="L163" s="10" t="s">
        <v>48</v>
      </c>
    </row>
    <row r="164" spans="1:12" ht="18">
      <c r="A164" s="2">
        <v>163</v>
      </c>
      <c r="B164" s="420" t="s">
        <v>1170</v>
      </c>
      <c r="C164" s="421" t="s">
        <v>1281</v>
      </c>
      <c r="D164" s="8" t="s">
        <v>446</v>
      </c>
      <c r="E164" s="9" t="s">
        <v>13</v>
      </c>
      <c r="F164" s="8" t="s">
        <v>16</v>
      </c>
      <c r="G164" s="5">
        <v>3</v>
      </c>
      <c r="H164" s="8">
        <v>2</v>
      </c>
      <c r="I164" s="423">
        <v>0.15</v>
      </c>
      <c r="J164" s="8">
        <v>3</v>
      </c>
      <c r="K164" s="153">
        <v>13.53</v>
      </c>
      <c r="L164" s="10" t="s">
        <v>48</v>
      </c>
    </row>
    <row r="165" spans="1:12" ht="18">
      <c r="A165" s="2">
        <v>164</v>
      </c>
      <c r="B165" s="420" t="s">
        <v>1171</v>
      </c>
      <c r="C165" s="421" t="s">
        <v>1282</v>
      </c>
      <c r="D165" s="8" t="s">
        <v>446</v>
      </c>
      <c r="E165" s="9" t="s">
        <v>13</v>
      </c>
      <c r="F165" s="8" t="s">
        <v>16</v>
      </c>
      <c r="G165" s="5">
        <v>0</v>
      </c>
      <c r="H165" s="8">
        <v>2</v>
      </c>
      <c r="I165" s="423">
        <v>0.14</v>
      </c>
      <c r="J165" s="8">
        <v>3</v>
      </c>
      <c r="K165" s="153">
        <v>5.62</v>
      </c>
      <c r="L165" s="10" t="s">
        <v>48</v>
      </c>
    </row>
    <row r="166" spans="1:12" ht="18">
      <c r="A166" s="2">
        <v>165</v>
      </c>
      <c r="B166" s="420" t="s">
        <v>1172</v>
      </c>
      <c r="C166" s="421" t="s">
        <v>1283</v>
      </c>
      <c r="D166" s="8" t="s">
        <v>446</v>
      </c>
      <c r="E166" s="9" t="s">
        <v>13</v>
      </c>
      <c r="F166" s="8" t="s">
        <v>16</v>
      </c>
      <c r="G166" s="5">
        <v>0</v>
      </c>
      <c r="H166" s="8">
        <v>2</v>
      </c>
      <c r="I166" s="423">
        <v>0.18</v>
      </c>
      <c r="J166" s="8">
        <v>3</v>
      </c>
      <c r="K166" s="153">
        <v>7</v>
      </c>
      <c r="L166" s="10" t="s">
        <v>48</v>
      </c>
    </row>
    <row r="167" spans="1:12" ht="18">
      <c r="A167" s="2">
        <v>166</v>
      </c>
      <c r="B167" s="420" t="s">
        <v>1173</v>
      </c>
      <c r="C167" s="421" t="s">
        <v>1284</v>
      </c>
      <c r="D167" s="8" t="s">
        <v>446</v>
      </c>
      <c r="E167" s="9" t="s">
        <v>13</v>
      </c>
      <c r="F167" s="8" t="s">
        <v>16</v>
      </c>
      <c r="G167" s="5">
        <v>2</v>
      </c>
      <c r="H167" s="8">
        <v>2</v>
      </c>
      <c r="I167" s="423">
        <v>0.2</v>
      </c>
      <c r="J167" s="8">
        <v>3</v>
      </c>
      <c r="K167" s="7">
        <v>8.17</v>
      </c>
      <c r="L167" s="10" t="s">
        <v>48</v>
      </c>
    </row>
    <row r="168" spans="1:12" ht="18">
      <c r="A168" s="2">
        <v>167</v>
      </c>
      <c r="B168" s="419" t="s">
        <v>453</v>
      </c>
      <c r="C168" s="419" t="s">
        <v>454</v>
      </c>
      <c r="D168" s="8" t="s">
        <v>446</v>
      </c>
      <c r="E168" s="9" t="s">
        <v>13</v>
      </c>
      <c r="F168" s="8" t="s">
        <v>16</v>
      </c>
      <c r="G168" s="5">
        <v>16</v>
      </c>
      <c r="H168" s="8">
        <v>1</v>
      </c>
      <c r="I168" s="423">
        <v>0.07</v>
      </c>
      <c r="J168" s="8">
        <v>3</v>
      </c>
      <c r="K168" s="7">
        <v>6.76</v>
      </c>
      <c r="L168" s="10" t="s">
        <v>48</v>
      </c>
    </row>
    <row r="169" spans="1:12" ht="18">
      <c r="A169" s="2">
        <v>168</v>
      </c>
      <c r="B169" s="419" t="s">
        <v>455</v>
      </c>
      <c r="C169" s="419" t="s">
        <v>456</v>
      </c>
      <c r="D169" s="8" t="s">
        <v>446</v>
      </c>
      <c r="E169" s="9" t="s">
        <v>13</v>
      </c>
      <c r="F169" s="8" t="s">
        <v>16</v>
      </c>
      <c r="G169" s="5">
        <v>17</v>
      </c>
      <c r="H169" s="8">
        <v>1</v>
      </c>
      <c r="I169" s="423">
        <v>0.08</v>
      </c>
      <c r="J169" s="8">
        <v>3</v>
      </c>
      <c r="K169" s="7">
        <v>8.17</v>
      </c>
      <c r="L169" s="10" t="s">
        <v>48</v>
      </c>
    </row>
    <row r="170" spans="1:12" ht="18">
      <c r="A170" s="2">
        <v>169</v>
      </c>
      <c r="B170" s="419" t="s">
        <v>457</v>
      </c>
      <c r="C170" s="419" t="s">
        <v>458</v>
      </c>
      <c r="D170" s="8" t="s">
        <v>446</v>
      </c>
      <c r="E170" s="9" t="s">
        <v>13</v>
      </c>
      <c r="F170" s="8" t="s">
        <v>16</v>
      </c>
      <c r="G170" s="5">
        <v>1</v>
      </c>
      <c r="H170" s="8">
        <v>2</v>
      </c>
      <c r="I170" s="423">
        <v>0.18</v>
      </c>
      <c r="J170" s="8">
        <v>3</v>
      </c>
      <c r="K170" s="7">
        <v>6.76</v>
      </c>
      <c r="L170" s="10" t="s">
        <v>48</v>
      </c>
    </row>
    <row r="171" spans="1:12" ht="18">
      <c r="A171" s="2">
        <v>170</v>
      </c>
      <c r="B171" s="419" t="s">
        <v>459</v>
      </c>
      <c r="C171" s="419" t="s">
        <v>460</v>
      </c>
      <c r="D171" s="8" t="s">
        <v>446</v>
      </c>
      <c r="E171" s="9" t="s">
        <v>13</v>
      </c>
      <c r="F171" s="8" t="s">
        <v>16</v>
      </c>
      <c r="G171" s="5">
        <v>11</v>
      </c>
      <c r="H171" s="8">
        <v>2</v>
      </c>
      <c r="I171" s="423">
        <v>0.21</v>
      </c>
      <c r="J171" s="8">
        <v>3</v>
      </c>
      <c r="K171" s="7">
        <v>5.23</v>
      </c>
      <c r="L171" s="10" t="s">
        <v>48</v>
      </c>
    </row>
    <row r="172" spans="1:12" ht="18">
      <c r="A172" s="2">
        <v>171</v>
      </c>
      <c r="B172" s="419" t="s">
        <v>1174</v>
      </c>
      <c r="C172" s="419" t="s">
        <v>461</v>
      </c>
      <c r="D172" s="8" t="s">
        <v>462</v>
      </c>
      <c r="E172" s="9" t="s">
        <v>13</v>
      </c>
      <c r="F172" s="8" t="s">
        <v>14</v>
      </c>
      <c r="G172" s="5">
        <v>14</v>
      </c>
      <c r="H172" s="8">
        <v>2</v>
      </c>
      <c r="I172" s="422">
        <v>2.54</v>
      </c>
      <c r="J172" s="8">
        <v>3</v>
      </c>
      <c r="K172" s="7">
        <v>5.29</v>
      </c>
      <c r="L172" s="10" t="s">
        <v>48</v>
      </c>
    </row>
    <row r="173" spans="1:12" ht="18">
      <c r="A173" s="2">
        <v>172</v>
      </c>
      <c r="B173" s="420" t="s">
        <v>1175</v>
      </c>
      <c r="C173" s="421" t="s">
        <v>1285</v>
      </c>
      <c r="D173" s="8" t="s">
        <v>462</v>
      </c>
      <c r="E173" s="10" t="s">
        <v>13</v>
      </c>
      <c r="F173" s="8" t="s">
        <v>16</v>
      </c>
      <c r="G173" s="5">
        <v>18</v>
      </c>
      <c r="H173" s="8">
        <v>2</v>
      </c>
      <c r="I173" s="423">
        <v>8.87</v>
      </c>
      <c r="J173" s="8">
        <v>3</v>
      </c>
      <c r="K173" s="7">
        <v>2.29</v>
      </c>
      <c r="L173" s="10" t="s">
        <v>48</v>
      </c>
    </row>
    <row r="174" spans="1:12" ht="18">
      <c r="A174" s="2">
        <v>173</v>
      </c>
      <c r="B174" s="420" t="s">
        <v>1176</v>
      </c>
      <c r="C174" s="421" t="s">
        <v>1286</v>
      </c>
      <c r="D174" s="8" t="s">
        <v>462</v>
      </c>
      <c r="E174" s="10" t="s">
        <v>13</v>
      </c>
      <c r="F174" s="8" t="s">
        <v>16</v>
      </c>
      <c r="G174" s="5">
        <v>1</v>
      </c>
      <c r="H174" s="10"/>
      <c r="I174" s="423">
        <v>5.07</v>
      </c>
      <c r="J174" s="10"/>
      <c r="K174" s="10">
        <v>2.95</v>
      </c>
      <c r="L174" s="10" t="s">
        <v>48</v>
      </c>
    </row>
    <row r="175" spans="1:12" ht="18">
      <c r="A175" s="2">
        <v>174</v>
      </c>
      <c r="B175" s="419" t="s">
        <v>1177</v>
      </c>
      <c r="C175" s="419" t="s">
        <v>463</v>
      </c>
      <c r="D175" s="7" t="s">
        <v>464</v>
      </c>
      <c r="E175" s="9" t="s">
        <v>13</v>
      </c>
      <c r="F175" s="8" t="s">
        <v>14</v>
      </c>
      <c r="G175" s="5">
        <v>2</v>
      </c>
      <c r="H175" s="8">
        <v>2</v>
      </c>
      <c r="I175" s="422">
        <v>1.18</v>
      </c>
      <c r="J175" s="8">
        <v>3</v>
      </c>
      <c r="K175" s="7">
        <v>4.98</v>
      </c>
      <c r="L175" s="10" t="s">
        <v>48</v>
      </c>
    </row>
    <row r="176" spans="1:12" ht="18">
      <c r="A176" s="2">
        <v>175</v>
      </c>
      <c r="B176" s="419" t="s">
        <v>465</v>
      </c>
      <c r="C176" s="419" t="s">
        <v>466</v>
      </c>
      <c r="D176" s="7" t="s">
        <v>464</v>
      </c>
      <c r="E176" s="9" t="s">
        <v>13</v>
      </c>
      <c r="F176" s="8" t="s">
        <v>16</v>
      </c>
      <c r="G176" s="5">
        <v>0</v>
      </c>
      <c r="H176" s="8">
        <v>2</v>
      </c>
      <c r="I176" s="423">
        <v>60.36</v>
      </c>
      <c r="J176" s="8">
        <v>3</v>
      </c>
      <c r="K176" s="7">
        <v>6.17</v>
      </c>
      <c r="L176" s="10" t="s">
        <v>48</v>
      </c>
    </row>
    <row r="177" spans="1:12" ht="18">
      <c r="A177" s="2">
        <v>176</v>
      </c>
      <c r="B177" s="419" t="s">
        <v>467</v>
      </c>
      <c r="C177" s="419" t="s">
        <v>468</v>
      </c>
      <c r="D177" s="7" t="s">
        <v>1359</v>
      </c>
      <c r="E177" s="9" t="s">
        <v>13</v>
      </c>
      <c r="F177" s="8" t="s">
        <v>16</v>
      </c>
      <c r="G177" s="5">
        <v>8</v>
      </c>
      <c r="H177" s="8">
        <v>2</v>
      </c>
      <c r="I177" s="423">
        <v>15.19</v>
      </c>
      <c r="J177" s="8">
        <v>3</v>
      </c>
      <c r="K177" s="153">
        <v>6.97</v>
      </c>
      <c r="L177" s="10" t="s">
        <v>48</v>
      </c>
    </row>
    <row r="178" spans="1:12" ht="18">
      <c r="A178" s="2">
        <v>177</v>
      </c>
      <c r="B178" s="1" t="s">
        <v>1178</v>
      </c>
      <c r="C178" s="1" t="s">
        <v>1287</v>
      </c>
      <c r="D178" s="7" t="s">
        <v>1359</v>
      </c>
      <c r="E178" s="9" t="s">
        <v>13</v>
      </c>
      <c r="F178" s="8" t="s">
        <v>16</v>
      </c>
      <c r="G178" s="5">
        <v>0</v>
      </c>
      <c r="H178" s="8">
        <v>2</v>
      </c>
      <c r="I178" s="425">
        <v>9.59</v>
      </c>
      <c r="J178" s="8">
        <v>3</v>
      </c>
      <c r="K178" s="153">
        <v>6.97</v>
      </c>
      <c r="L178" s="10" t="s">
        <v>48</v>
      </c>
    </row>
    <row r="179" spans="1:12" ht="18">
      <c r="A179" s="2">
        <v>178</v>
      </c>
      <c r="B179" s="1" t="s">
        <v>1179</v>
      </c>
      <c r="C179" s="1" t="s">
        <v>1288</v>
      </c>
      <c r="D179" s="7" t="s">
        <v>1359</v>
      </c>
      <c r="E179" s="9" t="s">
        <v>13</v>
      </c>
      <c r="F179" s="8" t="s">
        <v>16</v>
      </c>
      <c r="G179" s="5">
        <v>0</v>
      </c>
      <c r="H179" s="8">
        <v>2</v>
      </c>
      <c r="I179" s="425">
        <v>28.06</v>
      </c>
      <c r="J179" s="8">
        <v>3</v>
      </c>
      <c r="K179" s="153">
        <v>2.72</v>
      </c>
      <c r="L179" s="10" t="s">
        <v>48</v>
      </c>
    </row>
    <row r="180" spans="1:12" ht="18">
      <c r="A180" s="2">
        <v>179</v>
      </c>
      <c r="B180" s="1" t="s">
        <v>1180</v>
      </c>
      <c r="C180" s="1" t="s">
        <v>1289</v>
      </c>
      <c r="D180" s="7" t="s">
        <v>1359</v>
      </c>
      <c r="E180" s="10" t="s">
        <v>13</v>
      </c>
      <c r="F180" s="8" t="s">
        <v>16</v>
      </c>
      <c r="G180" s="5">
        <v>0</v>
      </c>
      <c r="H180" s="8">
        <v>1</v>
      </c>
      <c r="I180" s="425">
        <v>21.08</v>
      </c>
      <c r="J180" s="8">
        <v>3</v>
      </c>
      <c r="K180" s="152">
        <v>1.78</v>
      </c>
      <c r="L180" s="10" t="s">
        <v>48</v>
      </c>
    </row>
    <row r="181" spans="1:12" ht="18">
      <c r="A181" s="2">
        <v>180</v>
      </c>
      <c r="B181" s="1" t="s">
        <v>1181</v>
      </c>
      <c r="C181" s="1" t="s">
        <v>1290</v>
      </c>
      <c r="D181" s="7" t="s">
        <v>1359</v>
      </c>
      <c r="E181" s="10" t="s">
        <v>13</v>
      </c>
      <c r="F181" s="8" t="s">
        <v>16</v>
      </c>
      <c r="G181" s="5">
        <v>0</v>
      </c>
      <c r="H181" s="8">
        <v>1</v>
      </c>
      <c r="I181" s="425">
        <v>18.58</v>
      </c>
      <c r="J181" s="8"/>
      <c r="K181" s="152">
        <v>2.81</v>
      </c>
      <c r="L181" s="10"/>
    </row>
    <row r="182" spans="1:12" ht="18">
      <c r="A182" s="2">
        <v>181</v>
      </c>
      <c r="B182" s="1" t="s">
        <v>1182</v>
      </c>
      <c r="C182" s="1" t="s">
        <v>1291</v>
      </c>
      <c r="D182" s="7" t="s">
        <v>1359</v>
      </c>
      <c r="E182" s="8" t="s">
        <v>13</v>
      </c>
      <c r="F182" s="8" t="s">
        <v>16</v>
      </c>
      <c r="G182" s="5">
        <v>0</v>
      </c>
      <c r="H182" s="8">
        <v>2</v>
      </c>
      <c r="I182" s="425">
        <v>20.24</v>
      </c>
      <c r="J182" s="8">
        <v>3</v>
      </c>
      <c r="K182" s="155">
        <v>0.69</v>
      </c>
      <c r="L182" s="10" t="s">
        <v>48</v>
      </c>
    </row>
    <row r="183" spans="1:12" ht="18">
      <c r="A183" s="2">
        <v>182</v>
      </c>
      <c r="B183" s="419" t="s">
        <v>489</v>
      </c>
      <c r="C183" s="419" t="s">
        <v>490</v>
      </c>
      <c r="D183" s="7" t="s">
        <v>464</v>
      </c>
      <c r="E183" s="8" t="s">
        <v>13</v>
      </c>
      <c r="F183" s="8" t="s">
        <v>16</v>
      </c>
      <c r="G183" s="5">
        <v>0</v>
      </c>
      <c r="H183" s="8">
        <v>1</v>
      </c>
      <c r="I183" s="423">
        <v>8.45</v>
      </c>
      <c r="J183" s="8">
        <v>3</v>
      </c>
      <c r="K183" s="155">
        <v>6.76</v>
      </c>
      <c r="L183" s="10" t="s">
        <v>48</v>
      </c>
    </row>
    <row r="184" spans="1:12" ht="18">
      <c r="A184" s="2">
        <v>183</v>
      </c>
      <c r="B184" s="419" t="s">
        <v>491</v>
      </c>
      <c r="C184" s="419" t="s">
        <v>492</v>
      </c>
      <c r="D184" s="7" t="s">
        <v>464</v>
      </c>
      <c r="E184" s="8" t="s">
        <v>13</v>
      </c>
      <c r="F184" s="8" t="s">
        <v>16</v>
      </c>
      <c r="G184" s="5">
        <v>5</v>
      </c>
      <c r="H184" s="8">
        <v>1</v>
      </c>
      <c r="I184" s="423">
        <v>10.54</v>
      </c>
      <c r="J184" s="8">
        <v>3</v>
      </c>
      <c r="K184" s="155">
        <v>7.35</v>
      </c>
      <c r="L184" s="10" t="s">
        <v>48</v>
      </c>
    </row>
    <row r="185" spans="1:12" ht="18">
      <c r="A185" s="2">
        <v>184</v>
      </c>
      <c r="B185" s="419" t="s">
        <v>485</v>
      </c>
      <c r="C185" s="419" t="s">
        <v>486</v>
      </c>
      <c r="D185" s="7" t="s">
        <v>464</v>
      </c>
      <c r="E185" s="8" t="s">
        <v>13</v>
      </c>
      <c r="F185" s="8" t="s">
        <v>16</v>
      </c>
      <c r="G185" s="5">
        <v>0</v>
      </c>
      <c r="H185" s="8">
        <v>1</v>
      </c>
      <c r="I185" s="423">
        <v>17.82</v>
      </c>
      <c r="J185" s="8">
        <v>3</v>
      </c>
      <c r="K185" s="155">
        <v>2.94</v>
      </c>
      <c r="L185" s="10" t="s">
        <v>48</v>
      </c>
    </row>
    <row r="186" spans="1:12" ht="18">
      <c r="A186" s="2">
        <v>185</v>
      </c>
      <c r="B186" s="419" t="s">
        <v>487</v>
      </c>
      <c r="C186" s="419" t="s">
        <v>488</v>
      </c>
      <c r="D186" s="7" t="s">
        <v>464</v>
      </c>
      <c r="E186" s="154" t="s">
        <v>13</v>
      </c>
      <c r="F186" s="8" t="s">
        <v>16</v>
      </c>
      <c r="G186" s="5">
        <v>0</v>
      </c>
      <c r="H186" s="8">
        <v>2</v>
      </c>
      <c r="I186" s="423">
        <v>20.36</v>
      </c>
      <c r="J186" s="8">
        <v>3</v>
      </c>
      <c r="K186" s="155">
        <v>5.53</v>
      </c>
      <c r="L186" s="10" t="s">
        <v>48</v>
      </c>
    </row>
    <row r="187" spans="1:12" ht="18">
      <c r="A187" s="2">
        <v>186</v>
      </c>
      <c r="B187" s="419" t="s">
        <v>477</v>
      </c>
      <c r="C187" s="419" t="s">
        <v>478</v>
      </c>
      <c r="D187" s="7" t="s">
        <v>464</v>
      </c>
      <c r="E187" s="10" t="s">
        <v>13</v>
      </c>
      <c r="F187" s="8" t="s">
        <v>16</v>
      </c>
      <c r="G187" s="5">
        <v>1</v>
      </c>
      <c r="H187" s="8">
        <v>1</v>
      </c>
      <c r="I187" s="423">
        <v>9.98</v>
      </c>
      <c r="J187" s="8">
        <v>3</v>
      </c>
      <c r="K187" s="153">
        <v>5.32</v>
      </c>
      <c r="L187" s="10" t="s">
        <v>48</v>
      </c>
    </row>
    <row r="188" spans="1:12" ht="18">
      <c r="A188" s="2">
        <v>187</v>
      </c>
      <c r="B188" s="419" t="s">
        <v>479</v>
      </c>
      <c r="C188" s="419" t="s">
        <v>480</v>
      </c>
      <c r="D188" s="7" t="s">
        <v>464</v>
      </c>
      <c r="E188" s="10" t="s">
        <v>13</v>
      </c>
      <c r="F188" s="8" t="s">
        <v>16</v>
      </c>
      <c r="G188" s="5">
        <v>1</v>
      </c>
      <c r="H188" s="8">
        <v>1</v>
      </c>
      <c r="I188" s="423">
        <v>12.05</v>
      </c>
      <c r="J188" s="8"/>
      <c r="K188" s="153">
        <v>6.31</v>
      </c>
      <c r="L188" s="10"/>
    </row>
    <row r="189" spans="1:12" ht="18">
      <c r="A189" s="2">
        <v>188</v>
      </c>
      <c r="B189" s="419" t="s">
        <v>499</v>
      </c>
      <c r="C189" s="419" t="s">
        <v>498</v>
      </c>
      <c r="D189" s="7" t="s">
        <v>464</v>
      </c>
      <c r="E189" s="10" t="s">
        <v>13</v>
      </c>
      <c r="F189" s="8" t="s">
        <v>16</v>
      </c>
      <c r="G189" s="5">
        <v>1</v>
      </c>
      <c r="H189" s="8">
        <v>1</v>
      </c>
      <c r="I189" s="422">
        <v>9.02</v>
      </c>
      <c r="J189" s="8"/>
      <c r="K189" s="155">
        <v>4.71</v>
      </c>
      <c r="L189" s="10"/>
    </row>
    <row r="190" spans="1:12" ht="18">
      <c r="A190" s="2">
        <v>189</v>
      </c>
      <c r="B190" s="419" t="s">
        <v>497</v>
      </c>
      <c r="C190" s="419" t="s">
        <v>498</v>
      </c>
      <c r="D190" s="7" t="s">
        <v>464</v>
      </c>
      <c r="E190" s="10" t="s">
        <v>13</v>
      </c>
      <c r="F190" s="8" t="s">
        <v>16</v>
      </c>
      <c r="G190" s="5">
        <v>6</v>
      </c>
      <c r="H190" s="8">
        <v>1</v>
      </c>
      <c r="I190" s="422">
        <v>10.89</v>
      </c>
      <c r="J190" s="8"/>
      <c r="K190" s="155">
        <v>4.93</v>
      </c>
      <c r="L190" s="10"/>
    </row>
    <row r="191" spans="1:12" ht="18">
      <c r="A191" s="2">
        <v>190</v>
      </c>
      <c r="B191" s="419" t="s">
        <v>481</v>
      </c>
      <c r="C191" s="419" t="s">
        <v>482</v>
      </c>
      <c r="D191" s="7" t="s">
        <v>464</v>
      </c>
      <c r="E191" s="10" t="s">
        <v>13</v>
      </c>
      <c r="F191" s="8" t="s">
        <v>16</v>
      </c>
      <c r="G191" s="5">
        <v>2</v>
      </c>
      <c r="H191" s="8">
        <v>1</v>
      </c>
      <c r="I191" s="423">
        <v>7.48</v>
      </c>
      <c r="J191" s="8"/>
      <c r="K191" s="155">
        <v>3.68</v>
      </c>
      <c r="L191" s="10"/>
    </row>
    <row r="192" spans="1:12" ht="18">
      <c r="A192" s="2">
        <v>191</v>
      </c>
      <c r="B192" s="419" t="s">
        <v>483</v>
      </c>
      <c r="C192" s="419" t="s">
        <v>484</v>
      </c>
      <c r="D192" s="7" t="s">
        <v>464</v>
      </c>
      <c r="E192" s="10" t="s">
        <v>13</v>
      </c>
      <c r="F192" s="8" t="s">
        <v>16</v>
      </c>
      <c r="G192" s="5">
        <v>0</v>
      </c>
      <c r="H192" s="8">
        <v>1</v>
      </c>
      <c r="I192" s="423">
        <v>9.26</v>
      </c>
      <c r="J192" s="8"/>
      <c r="K192" s="155">
        <v>3.68</v>
      </c>
      <c r="L192" s="10"/>
    </row>
    <row r="193" spans="1:12" ht="18">
      <c r="A193" s="2">
        <v>192</v>
      </c>
      <c r="B193" s="419" t="s">
        <v>475</v>
      </c>
      <c r="C193" s="419" t="s">
        <v>476</v>
      </c>
      <c r="D193" s="7" t="s">
        <v>464</v>
      </c>
      <c r="E193" s="10" t="s">
        <v>13</v>
      </c>
      <c r="F193" s="8" t="s">
        <v>16</v>
      </c>
      <c r="G193" s="5">
        <v>4</v>
      </c>
      <c r="H193" s="8">
        <v>1</v>
      </c>
      <c r="I193" s="423">
        <v>7.93</v>
      </c>
      <c r="J193" s="8"/>
      <c r="K193" s="153">
        <v>2.26</v>
      </c>
      <c r="L193" s="10"/>
    </row>
    <row r="194" spans="1:12" ht="18">
      <c r="A194" s="2">
        <v>193</v>
      </c>
      <c r="B194" s="419" t="s">
        <v>473</v>
      </c>
      <c r="C194" s="419" t="s">
        <v>474</v>
      </c>
      <c r="D194" s="7" t="s">
        <v>464</v>
      </c>
      <c r="E194" s="10" t="s">
        <v>13</v>
      </c>
      <c r="F194" s="8" t="s">
        <v>16</v>
      </c>
      <c r="G194" s="5">
        <v>5</v>
      </c>
      <c r="H194" s="8">
        <v>1</v>
      </c>
      <c r="I194" s="423">
        <v>8.8</v>
      </c>
      <c r="J194" s="8"/>
      <c r="K194" s="153">
        <v>2.26</v>
      </c>
      <c r="L194" s="10"/>
    </row>
    <row r="195" spans="1:12" ht="18">
      <c r="A195" s="2">
        <v>194</v>
      </c>
      <c r="B195" s="419" t="s">
        <v>495</v>
      </c>
      <c r="C195" s="419" t="s">
        <v>496</v>
      </c>
      <c r="D195" s="7" t="s">
        <v>464</v>
      </c>
      <c r="E195" s="10" t="s">
        <v>13</v>
      </c>
      <c r="F195" s="8" t="s">
        <v>16</v>
      </c>
      <c r="G195" s="5">
        <v>0</v>
      </c>
      <c r="H195" s="8">
        <v>1</v>
      </c>
      <c r="I195" s="423">
        <v>9.98</v>
      </c>
      <c r="J195" s="8">
        <v>3</v>
      </c>
      <c r="K195" s="153">
        <v>0.3175</v>
      </c>
      <c r="L195" s="10" t="s">
        <v>48</v>
      </c>
    </row>
    <row r="196" spans="1:12" ht="18">
      <c r="A196" s="2">
        <v>195</v>
      </c>
      <c r="B196" s="419" t="s">
        <v>493</v>
      </c>
      <c r="C196" s="419" t="s">
        <v>494</v>
      </c>
      <c r="D196" s="7" t="s">
        <v>464</v>
      </c>
      <c r="E196" s="10" t="s">
        <v>13</v>
      </c>
      <c r="F196" s="8" t="s">
        <v>16</v>
      </c>
      <c r="G196" s="5">
        <v>1</v>
      </c>
      <c r="H196" s="8">
        <v>1</v>
      </c>
      <c r="I196" s="423">
        <v>12.05</v>
      </c>
      <c r="J196" s="8"/>
      <c r="K196" s="155">
        <v>0.88</v>
      </c>
      <c r="L196" s="10"/>
    </row>
    <row r="197" spans="1:12" ht="18">
      <c r="A197" s="2">
        <v>196</v>
      </c>
      <c r="B197" s="419" t="s">
        <v>500</v>
      </c>
      <c r="C197" s="419" t="s">
        <v>1292</v>
      </c>
      <c r="D197" s="8" t="s">
        <v>464</v>
      </c>
      <c r="E197" s="9" t="s">
        <v>13</v>
      </c>
      <c r="F197" s="8" t="s">
        <v>16</v>
      </c>
      <c r="G197" s="5">
        <v>5</v>
      </c>
      <c r="H197" s="8">
        <v>2</v>
      </c>
      <c r="I197" s="422">
        <v>7.86</v>
      </c>
      <c r="J197" s="8">
        <v>3</v>
      </c>
      <c r="K197" s="7">
        <v>24.15</v>
      </c>
      <c r="L197" s="10" t="s">
        <v>48</v>
      </c>
    </row>
    <row r="198" spans="1:12" ht="18">
      <c r="A198" s="2">
        <v>197</v>
      </c>
      <c r="B198" s="419" t="s">
        <v>501</v>
      </c>
      <c r="C198" s="419" t="s">
        <v>1293</v>
      </c>
      <c r="D198" s="8" t="s">
        <v>464</v>
      </c>
      <c r="E198" s="9" t="s">
        <v>13</v>
      </c>
      <c r="F198" s="8" t="s">
        <v>16</v>
      </c>
      <c r="G198" s="5">
        <v>2</v>
      </c>
      <c r="H198" s="8">
        <v>2</v>
      </c>
      <c r="I198" s="422">
        <v>7.96</v>
      </c>
      <c r="J198" s="8">
        <v>3</v>
      </c>
      <c r="K198" s="7">
        <v>16.98</v>
      </c>
      <c r="L198" s="10" t="s">
        <v>48</v>
      </c>
    </row>
    <row r="199" spans="1:12" ht="18">
      <c r="A199" s="2">
        <v>198</v>
      </c>
      <c r="B199" s="419" t="s">
        <v>502</v>
      </c>
      <c r="C199" s="419" t="s">
        <v>503</v>
      </c>
      <c r="D199" s="7" t="s">
        <v>464</v>
      </c>
      <c r="E199" s="9" t="s">
        <v>13</v>
      </c>
      <c r="F199" s="8" t="s">
        <v>16</v>
      </c>
      <c r="G199" s="5">
        <v>1</v>
      </c>
      <c r="H199" s="8">
        <v>2</v>
      </c>
      <c r="I199" s="423">
        <v>3.37</v>
      </c>
      <c r="J199" s="8">
        <v>3</v>
      </c>
      <c r="K199" s="7"/>
      <c r="L199" s="10" t="s">
        <v>48</v>
      </c>
    </row>
    <row r="200" spans="1:12" ht="18">
      <c r="A200" s="2">
        <v>199</v>
      </c>
      <c r="B200" s="419" t="s">
        <v>504</v>
      </c>
      <c r="C200" s="419" t="s">
        <v>505</v>
      </c>
      <c r="D200" s="7" t="s">
        <v>464</v>
      </c>
      <c r="E200" s="9" t="s">
        <v>13</v>
      </c>
      <c r="F200" s="8" t="s">
        <v>16</v>
      </c>
      <c r="G200" s="5">
        <v>0</v>
      </c>
      <c r="H200" s="8">
        <v>2</v>
      </c>
      <c r="I200" s="422">
        <v>4.76</v>
      </c>
      <c r="J200" s="8">
        <v>3</v>
      </c>
      <c r="K200" s="7"/>
      <c r="L200" s="10" t="s">
        <v>48</v>
      </c>
    </row>
    <row r="201" spans="1:12" ht="18">
      <c r="A201" s="2">
        <v>200</v>
      </c>
      <c r="B201" s="420" t="s">
        <v>1183</v>
      </c>
      <c r="C201" s="421" t="s">
        <v>1294</v>
      </c>
      <c r="D201" s="7" t="s">
        <v>464</v>
      </c>
      <c r="E201" s="9" t="s">
        <v>13</v>
      </c>
      <c r="F201" s="8" t="s">
        <v>16</v>
      </c>
      <c r="G201" s="5">
        <v>0</v>
      </c>
      <c r="H201" s="8">
        <v>2</v>
      </c>
      <c r="I201" s="423">
        <v>6.35</v>
      </c>
      <c r="J201" s="8">
        <v>3</v>
      </c>
      <c r="K201" s="7"/>
      <c r="L201" s="10" t="s">
        <v>48</v>
      </c>
    </row>
    <row r="202" spans="1:12" ht="18">
      <c r="A202" s="2">
        <v>201</v>
      </c>
      <c r="B202" s="420" t="s">
        <v>1184</v>
      </c>
      <c r="C202" s="421" t="s">
        <v>1295</v>
      </c>
      <c r="D202" s="7" t="s">
        <v>464</v>
      </c>
      <c r="E202" s="154" t="s">
        <v>13</v>
      </c>
      <c r="F202" s="8" t="s">
        <v>16</v>
      </c>
      <c r="G202" s="5">
        <v>6</v>
      </c>
      <c r="H202" s="8">
        <v>2</v>
      </c>
      <c r="I202" s="423">
        <v>39.95</v>
      </c>
      <c r="J202" s="8">
        <v>3</v>
      </c>
      <c r="K202" s="156">
        <v>8.07</v>
      </c>
      <c r="L202" s="10" t="s">
        <v>48</v>
      </c>
    </row>
    <row r="203" spans="1:12" ht="18">
      <c r="A203" s="2">
        <v>202</v>
      </c>
      <c r="B203" s="419" t="s">
        <v>1185</v>
      </c>
      <c r="C203" s="419" t="s">
        <v>1296</v>
      </c>
      <c r="D203" s="8" t="s">
        <v>512</v>
      </c>
      <c r="E203" s="9" t="s">
        <v>13</v>
      </c>
      <c r="F203" s="8" t="s">
        <v>14</v>
      </c>
      <c r="G203" s="5">
        <v>7</v>
      </c>
      <c r="H203" s="8">
        <v>2</v>
      </c>
      <c r="I203" s="422">
        <v>1.49</v>
      </c>
      <c r="J203" s="8">
        <v>3</v>
      </c>
      <c r="K203" s="7">
        <v>0</v>
      </c>
      <c r="L203" s="10" t="s">
        <v>48</v>
      </c>
    </row>
    <row r="204" spans="1:12" ht="18">
      <c r="A204" s="2">
        <v>203</v>
      </c>
      <c r="B204" s="419" t="s">
        <v>513</v>
      </c>
      <c r="C204" s="419" t="s">
        <v>1297</v>
      </c>
      <c r="D204" s="8" t="s">
        <v>512</v>
      </c>
      <c r="E204" s="9" t="s">
        <v>13</v>
      </c>
      <c r="F204" s="8" t="s">
        <v>16</v>
      </c>
      <c r="G204" s="5">
        <v>0</v>
      </c>
      <c r="H204" s="8">
        <v>2</v>
      </c>
      <c r="I204" s="422">
        <v>2.38</v>
      </c>
      <c r="J204" s="8">
        <v>3</v>
      </c>
      <c r="K204" s="7">
        <v>0.77</v>
      </c>
      <c r="L204" s="10" t="s">
        <v>48</v>
      </c>
    </row>
    <row r="205" spans="1:12" ht="18">
      <c r="A205" s="2">
        <v>204</v>
      </c>
      <c r="B205" s="420" t="s">
        <v>1186</v>
      </c>
      <c r="C205" s="421" t="s">
        <v>1298</v>
      </c>
      <c r="D205" s="8" t="s">
        <v>512</v>
      </c>
      <c r="E205" s="9" t="s">
        <v>13</v>
      </c>
      <c r="F205" s="8" t="s">
        <v>16</v>
      </c>
      <c r="G205" s="5">
        <v>0</v>
      </c>
      <c r="H205" s="8">
        <v>2</v>
      </c>
      <c r="I205" s="423">
        <v>5.18</v>
      </c>
      <c r="J205" s="8">
        <v>3</v>
      </c>
      <c r="K205" s="7">
        <v>0.77</v>
      </c>
      <c r="L205" s="10" t="s">
        <v>48</v>
      </c>
    </row>
    <row r="206" spans="1:12" ht="18">
      <c r="A206" s="2">
        <v>205</v>
      </c>
      <c r="B206" s="420" t="s">
        <v>1187</v>
      </c>
      <c r="C206" s="421" t="s">
        <v>1299</v>
      </c>
      <c r="D206" s="8" t="s">
        <v>512</v>
      </c>
      <c r="E206" s="9" t="s">
        <v>13</v>
      </c>
      <c r="F206" s="8" t="s">
        <v>16</v>
      </c>
      <c r="G206" s="5">
        <v>0</v>
      </c>
      <c r="H206" s="8">
        <v>2</v>
      </c>
      <c r="I206" s="423">
        <v>4.08</v>
      </c>
      <c r="J206" s="8">
        <v>3</v>
      </c>
      <c r="K206" s="7">
        <v>4.09</v>
      </c>
      <c r="L206" s="10" t="s">
        <v>48</v>
      </c>
    </row>
    <row r="207" spans="1:12" ht="18">
      <c r="A207" s="2">
        <v>206</v>
      </c>
      <c r="B207" s="420" t="s">
        <v>1188</v>
      </c>
      <c r="C207" s="421" t="s">
        <v>1300</v>
      </c>
      <c r="D207" s="8" t="s">
        <v>512</v>
      </c>
      <c r="E207" s="9" t="s">
        <v>13</v>
      </c>
      <c r="F207" s="8" t="s">
        <v>16</v>
      </c>
      <c r="G207" s="5">
        <v>1</v>
      </c>
      <c r="H207" s="8">
        <v>1</v>
      </c>
      <c r="I207" s="423">
        <v>6.09</v>
      </c>
      <c r="J207" s="8">
        <v>3</v>
      </c>
      <c r="K207" s="7">
        <v>2.56</v>
      </c>
      <c r="L207" s="10" t="s">
        <v>48</v>
      </c>
    </row>
    <row r="208" spans="1:12" ht="18">
      <c r="A208" s="2">
        <v>207</v>
      </c>
      <c r="B208" s="420" t="s">
        <v>1189</v>
      </c>
      <c r="C208" s="421" t="s">
        <v>1301</v>
      </c>
      <c r="D208" s="8" t="s">
        <v>512</v>
      </c>
      <c r="E208" s="9" t="s">
        <v>13</v>
      </c>
      <c r="F208" s="8" t="s">
        <v>16</v>
      </c>
      <c r="G208" s="5">
        <v>2</v>
      </c>
      <c r="H208" s="8">
        <v>2</v>
      </c>
      <c r="I208" s="423">
        <v>5.14</v>
      </c>
      <c r="J208" s="8">
        <v>3</v>
      </c>
      <c r="K208" s="7">
        <v>1.48</v>
      </c>
      <c r="L208" s="10" t="s">
        <v>48</v>
      </c>
    </row>
    <row r="209" spans="1:12" ht="18">
      <c r="A209" s="2">
        <v>208</v>
      </c>
      <c r="B209" s="420" t="s">
        <v>1190</v>
      </c>
      <c r="C209" s="421" t="s">
        <v>1302</v>
      </c>
      <c r="D209" s="8" t="s">
        <v>512</v>
      </c>
      <c r="E209" s="9" t="s">
        <v>13</v>
      </c>
      <c r="F209" s="8" t="s">
        <v>16</v>
      </c>
      <c r="G209" s="5">
        <v>0</v>
      </c>
      <c r="H209" s="8">
        <v>2</v>
      </c>
      <c r="I209" s="423">
        <v>6.15</v>
      </c>
      <c r="J209" s="8">
        <v>3</v>
      </c>
      <c r="K209" s="7">
        <v>1.48</v>
      </c>
      <c r="L209" s="10" t="s">
        <v>48</v>
      </c>
    </row>
    <row r="210" spans="1:12" ht="18">
      <c r="A210" s="2">
        <v>209</v>
      </c>
      <c r="B210" s="420" t="s">
        <v>1191</v>
      </c>
      <c r="C210" s="421" t="s">
        <v>1303</v>
      </c>
      <c r="D210" s="8" t="s">
        <v>512</v>
      </c>
      <c r="E210" s="9" t="s">
        <v>13</v>
      </c>
      <c r="F210" s="8" t="s">
        <v>16</v>
      </c>
      <c r="G210" s="5">
        <v>0</v>
      </c>
      <c r="H210" s="8">
        <v>2</v>
      </c>
      <c r="I210" s="423">
        <v>8.39</v>
      </c>
      <c r="J210" s="8">
        <v>3</v>
      </c>
      <c r="K210" s="7">
        <v>1.69</v>
      </c>
      <c r="L210" s="10" t="s">
        <v>48</v>
      </c>
    </row>
    <row r="211" spans="1:12" ht="18">
      <c r="A211" s="2">
        <v>210</v>
      </c>
      <c r="B211" s="420" t="s">
        <v>1192</v>
      </c>
      <c r="C211" s="421" t="s">
        <v>1304</v>
      </c>
      <c r="D211" s="8" t="s">
        <v>512</v>
      </c>
      <c r="E211" s="9" t="s">
        <v>13</v>
      </c>
      <c r="F211" s="8" t="s">
        <v>16</v>
      </c>
      <c r="G211" s="5">
        <v>0</v>
      </c>
      <c r="H211" s="8">
        <v>2</v>
      </c>
      <c r="I211" s="423">
        <v>10.08</v>
      </c>
      <c r="J211" s="8">
        <v>3</v>
      </c>
      <c r="K211" s="7">
        <v>4.49</v>
      </c>
      <c r="L211" s="10" t="s">
        <v>48</v>
      </c>
    </row>
    <row r="212" spans="1:12" ht="18">
      <c r="A212" s="2">
        <v>211</v>
      </c>
      <c r="B212" s="420" t="s">
        <v>1193</v>
      </c>
      <c r="C212" s="421" t="s">
        <v>1305</v>
      </c>
      <c r="D212" s="8" t="s">
        <v>512</v>
      </c>
      <c r="E212" s="154" t="s">
        <v>13</v>
      </c>
      <c r="F212" s="8" t="s">
        <v>16</v>
      </c>
      <c r="G212" s="5">
        <v>3</v>
      </c>
      <c r="H212" s="8">
        <v>2</v>
      </c>
      <c r="I212" s="423">
        <v>9.18</v>
      </c>
      <c r="J212" s="8">
        <v>3</v>
      </c>
      <c r="K212" s="7">
        <v>3.33</v>
      </c>
      <c r="L212" s="10" t="s">
        <v>48</v>
      </c>
    </row>
    <row r="213" spans="1:12" ht="18">
      <c r="A213" s="2">
        <v>212</v>
      </c>
      <c r="B213" s="420" t="s">
        <v>1194</v>
      </c>
      <c r="C213" s="421" t="s">
        <v>1306</v>
      </c>
      <c r="D213" s="8" t="s">
        <v>512</v>
      </c>
      <c r="E213" s="10" t="s">
        <v>13</v>
      </c>
      <c r="F213" s="8" t="s">
        <v>16</v>
      </c>
      <c r="G213" s="5">
        <v>0</v>
      </c>
      <c r="H213" s="8">
        <v>2</v>
      </c>
      <c r="I213" s="423">
        <v>10.08</v>
      </c>
      <c r="J213" s="8">
        <v>3</v>
      </c>
      <c r="K213" s="7">
        <v>1.94</v>
      </c>
      <c r="L213" s="10" t="s">
        <v>48</v>
      </c>
    </row>
    <row r="214" spans="1:12" ht="18">
      <c r="A214" s="2">
        <v>213</v>
      </c>
      <c r="B214" s="420" t="s">
        <v>1195</v>
      </c>
      <c r="C214" s="421" t="s">
        <v>1307</v>
      </c>
      <c r="D214" s="8" t="s">
        <v>512</v>
      </c>
      <c r="E214" s="10" t="s">
        <v>13</v>
      </c>
      <c r="F214" s="8" t="s">
        <v>16</v>
      </c>
      <c r="G214" s="5">
        <v>4</v>
      </c>
      <c r="H214" s="8">
        <v>2</v>
      </c>
      <c r="I214" s="423">
        <v>3.64</v>
      </c>
      <c r="J214" s="8">
        <v>3</v>
      </c>
      <c r="K214" s="7">
        <v>3.98</v>
      </c>
      <c r="L214" s="10" t="s">
        <v>48</v>
      </c>
    </row>
    <row r="215" spans="1:12" ht="18">
      <c r="A215" s="2">
        <v>214</v>
      </c>
      <c r="B215" s="420" t="s">
        <v>1196</v>
      </c>
      <c r="C215" s="419" t="s">
        <v>1308</v>
      </c>
      <c r="D215" s="8" t="s">
        <v>1358</v>
      </c>
      <c r="E215" s="10" t="s">
        <v>13</v>
      </c>
      <c r="F215" s="8" t="s">
        <v>14</v>
      </c>
      <c r="G215" s="5">
        <v>1</v>
      </c>
      <c r="H215" s="8">
        <v>2</v>
      </c>
      <c r="I215" s="422">
        <v>1.45</v>
      </c>
      <c r="J215" s="8">
        <v>3</v>
      </c>
      <c r="K215" s="7">
        <v>6.55</v>
      </c>
      <c r="L215" s="10" t="s">
        <v>48</v>
      </c>
    </row>
    <row r="216" spans="1:12" ht="18">
      <c r="A216" s="2">
        <v>215</v>
      </c>
      <c r="B216" s="419" t="s">
        <v>514</v>
      </c>
      <c r="C216" s="419" t="s">
        <v>1309</v>
      </c>
      <c r="D216" s="8" t="s">
        <v>515</v>
      </c>
      <c r="E216" s="10" t="s">
        <v>13</v>
      </c>
      <c r="F216" s="8" t="s">
        <v>16</v>
      </c>
      <c r="G216" s="5">
        <v>0</v>
      </c>
      <c r="H216" s="8">
        <v>2</v>
      </c>
      <c r="I216" s="422">
        <v>4.21</v>
      </c>
      <c r="J216" s="8">
        <v>3</v>
      </c>
      <c r="K216" s="7">
        <v>3.54</v>
      </c>
      <c r="L216" s="10" t="s">
        <v>48</v>
      </c>
    </row>
    <row r="217" spans="1:12" ht="18">
      <c r="A217" s="2">
        <v>216</v>
      </c>
      <c r="B217" s="420" t="s">
        <v>1197</v>
      </c>
      <c r="C217" s="421" t="s">
        <v>1310</v>
      </c>
      <c r="D217" s="8" t="s">
        <v>515</v>
      </c>
      <c r="E217" s="10" t="s">
        <v>13</v>
      </c>
      <c r="F217" s="8" t="s">
        <v>16</v>
      </c>
      <c r="G217" s="5">
        <v>0</v>
      </c>
      <c r="H217" s="8">
        <v>2</v>
      </c>
      <c r="I217" s="423">
        <v>7.42</v>
      </c>
      <c r="J217" s="8">
        <v>3</v>
      </c>
      <c r="K217" s="7">
        <v>1.51</v>
      </c>
      <c r="L217" s="10" t="s">
        <v>48</v>
      </c>
    </row>
    <row r="218" spans="1:12" ht="18">
      <c r="A218" s="2">
        <v>217</v>
      </c>
      <c r="B218" s="420" t="s">
        <v>1198</v>
      </c>
      <c r="C218" s="421" t="s">
        <v>1311</v>
      </c>
      <c r="D218" s="8" t="s">
        <v>515</v>
      </c>
      <c r="E218" s="9" t="s">
        <v>13</v>
      </c>
      <c r="F218" s="8" t="s">
        <v>16</v>
      </c>
      <c r="G218" s="5">
        <v>3</v>
      </c>
      <c r="H218" s="8">
        <v>2</v>
      </c>
      <c r="I218" s="423">
        <v>7.2</v>
      </c>
      <c r="J218" s="8">
        <v>3</v>
      </c>
      <c r="K218" s="7">
        <v>4.3</v>
      </c>
      <c r="L218" s="10" t="s">
        <v>48</v>
      </c>
    </row>
    <row r="219" spans="1:12" ht="18">
      <c r="A219" s="2">
        <v>218</v>
      </c>
      <c r="B219" s="420" t="s">
        <v>1199</v>
      </c>
      <c r="C219" s="421" t="s">
        <v>1312</v>
      </c>
      <c r="D219" s="8" t="s">
        <v>515</v>
      </c>
      <c r="E219" s="9" t="s">
        <v>13</v>
      </c>
      <c r="F219" s="8" t="s">
        <v>16</v>
      </c>
      <c r="G219" s="5">
        <v>0</v>
      </c>
      <c r="H219" s="8">
        <v>2</v>
      </c>
      <c r="I219" s="423">
        <v>16.05</v>
      </c>
      <c r="J219" s="8">
        <v>3</v>
      </c>
      <c r="K219" s="7">
        <v>4.3</v>
      </c>
      <c r="L219" s="10"/>
    </row>
    <row r="220" spans="1:12" ht="18">
      <c r="A220" s="2">
        <v>219</v>
      </c>
      <c r="B220" s="420" t="s">
        <v>1200</v>
      </c>
      <c r="C220" s="421" t="s">
        <v>1313</v>
      </c>
      <c r="D220" s="8" t="s">
        <v>515</v>
      </c>
      <c r="E220" s="9" t="s">
        <v>13</v>
      </c>
      <c r="F220" s="8" t="s">
        <v>16</v>
      </c>
      <c r="G220" s="5">
        <v>0</v>
      </c>
      <c r="H220" s="8">
        <v>2</v>
      </c>
      <c r="I220" s="423">
        <v>16.41</v>
      </c>
      <c r="J220" s="8">
        <v>3</v>
      </c>
      <c r="K220" s="7">
        <v>5.23</v>
      </c>
      <c r="L220" s="10" t="s">
        <v>48</v>
      </c>
    </row>
    <row r="221" spans="1:12" ht="18">
      <c r="A221" s="2">
        <v>220</v>
      </c>
      <c r="B221" s="420" t="s">
        <v>1201</v>
      </c>
      <c r="C221" s="421" t="s">
        <v>1314</v>
      </c>
      <c r="D221" s="8" t="s">
        <v>515</v>
      </c>
      <c r="E221" s="9" t="s">
        <v>13</v>
      </c>
      <c r="F221" s="8" t="s">
        <v>16</v>
      </c>
      <c r="G221" s="5">
        <v>2</v>
      </c>
      <c r="H221" s="8">
        <v>2</v>
      </c>
      <c r="I221" s="423">
        <v>3.55</v>
      </c>
      <c r="J221" s="8">
        <v>3</v>
      </c>
      <c r="K221" s="7">
        <v>1.54</v>
      </c>
      <c r="L221" s="10" t="s">
        <v>48</v>
      </c>
    </row>
    <row r="222" spans="1:12" ht="18">
      <c r="A222" s="2">
        <v>221</v>
      </c>
      <c r="B222" s="419" t="s">
        <v>1202</v>
      </c>
      <c r="C222" s="419" t="s">
        <v>1315</v>
      </c>
      <c r="D222" s="154" t="s">
        <v>516</v>
      </c>
      <c r="E222" s="9" t="s">
        <v>13</v>
      </c>
      <c r="F222" s="8" t="s">
        <v>14</v>
      </c>
      <c r="G222" s="5">
        <v>16</v>
      </c>
      <c r="H222" s="8">
        <v>2</v>
      </c>
      <c r="I222" s="422">
        <v>1.28</v>
      </c>
      <c r="J222" s="8">
        <v>3</v>
      </c>
      <c r="K222" s="7">
        <v>1.47</v>
      </c>
      <c r="L222" s="10" t="s">
        <v>48</v>
      </c>
    </row>
    <row r="223" spans="1:12" ht="18">
      <c r="A223" s="2">
        <v>222</v>
      </c>
      <c r="B223" s="1" t="s">
        <v>521</v>
      </c>
      <c r="C223" s="419" t="s">
        <v>1316</v>
      </c>
      <c r="D223" s="154" t="s">
        <v>516</v>
      </c>
      <c r="E223" s="9" t="s">
        <v>13</v>
      </c>
      <c r="F223" s="8" t="s">
        <v>16</v>
      </c>
      <c r="G223" s="5">
        <v>17</v>
      </c>
      <c r="H223" s="8">
        <v>2</v>
      </c>
      <c r="I223" s="425">
        <v>7.08</v>
      </c>
      <c r="J223" s="8">
        <v>3</v>
      </c>
      <c r="K223" s="7">
        <v>1.47</v>
      </c>
      <c r="L223" s="10" t="s">
        <v>48</v>
      </c>
    </row>
    <row r="224" spans="1:12" ht="18">
      <c r="A224" s="2">
        <v>223</v>
      </c>
      <c r="B224" s="1" t="s">
        <v>522</v>
      </c>
      <c r="C224" s="419" t="s">
        <v>1317</v>
      </c>
      <c r="D224" s="154" t="s">
        <v>516</v>
      </c>
      <c r="E224" s="9" t="s">
        <v>13</v>
      </c>
      <c r="F224" s="8" t="s">
        <v>16</v>
      </c>
      <c r="G224" s="5">
        <v>1</v>
      </c>
      <c r="H224" s="8">
        <v>2</v>
      </c>
      <c r="I224" s="425">
        <v>7.42</v>
      </c>
      <c r="J224" s="8">
        <v>3</v>
      </c>
      <c r="K224" s="7">
        <v>4.88</v>
      </c>
      <c r="L224" s="10" t="s">
        <v>48</v>
      </c>
    </row>
    <row r="225" spans="1:12" ht="18">
      <c r="A225" s="2">
        <v>224</v>
      </c>
      <c r="B225" s="419" t="s">
        <v>517</v>
      </c>
      <c r="C225" s="419" t="s">
        <v>1318</v>
      </c>
      <c r="D225" s="154" t="s">
        <v>516</v>
      </c>
      <c r="E225" s="9" t="s">
        <v>13</v>
      </c>
      <c r="F225" s="8" t="s">
        <v>16</v>
      </c>
      <c r="G225" s="5">
        <v>11</v>
      </c>
      <c r="H225" s="8">
        <v>2</v>
      </c>
      <c r="I225" s="422">
        <v>4.41</v>
      </c>
      <c r="J225" s="8">
        <v>3</v>
      </c>
      <c r="K225" s="7">
        <v>4.88</v>
      </c>
      <c r="L225" s="10" t="s">
        <v>48</v>
      </c>
    </row>
    <row r="226" spans="1:12" ht="18">
      <c r="A226" s="2">
        <v>225</v>
      </c>
      <c r="B226" s="419" t="s">
        <v>518</v>
      </c>
      <c r="C226" s="419" t="s">
        <v>1319</v>
      </c>
      <c r="D226" s="154" t="s">
        <v>516</v>
      </c>
      <c r="E226" s="9" t="s">
        <v>13</v>
      </c>
      <c r="F226" s="8" t="s">
        <v>16</v>
      </c>
      <c r="G226" s="5">
        <v>14</v>
      </c>
      <c r="H226" s="8">
        <v>2</v>
      </c>
      <c r="I226" s="422">
        <v>8.31</v>
      </c>
      <c r="J226" s="8">
        <v>3</v>
      </c>
      <c r="K226" s="7">
        <v>2.35</v>
      </c>
      <c r="L226" s="10" t="s">
        <v>48</v>
      </c>
    </row>
    <row r="227" spans="1:12" ht="18">
      <c r="A227" s="2">
        <v>226</v>
      </c>
      <c r="B227" s="386" t="s">
        <v>1134</v>
      </c>
      <c r="C227" s="1" t="s">
        <v>1247</v>
      </c>
      <c r="D227" s="154" t="s">
        <v>516</v>
      </c>
      <c r="E227" s="9" t="s">
        <v>13</v>
      </c>
      <c r="F227" s="8" t="s">
        <v>16</v>
      </c>
      <c r="G227" s="5">
        <v>18</v>
      </c>
      <c r="H227" s="8">
        <v>2</v>
      </c>
      <c r="I227" s="425">
        <v>8.31</v>
      </c>
      <c r="J227" s="8">
        <v>3</v>
      </c>
      <c r="K227" s="7">
        <v>3.9</v>
      </c>
      <c r="L227" s="10" t="s">
        <v>48</v>
      </c>
    </row>
    <row r="228" spans="1:12" ht="18">
      <c r="A228" s="2">
        <v>227</v>
      </c>
      <c r="B228" s="419" t="s">
        <v>519</v>
      </c>
      <c r="C228" s="419" t="s">
        <v>1320</v>
      </c>
      <c r="D228" s="154" t="s">
        <v>516</v>
      </c>
      <c r="E228" s="9" t="s">
        <v>13</v>
      </c>
      <c r="F228" s="8" t="s">
        <v>16</v>
      </c>
      <c r="G228" s="5">
        <v>1</v>
      </c>
      <c r="H228" s="8">
        <v>2</v>
      </c>
      <c r="I228" s="422">
        <v>7.09</v>
      </c>
      <c r="J228" s="8">
        <v>3</v>
      </c>
      <c r="K228" s="7">
        <v>0.58</v>
      </c>
      <c r="L228" s="10" t="s">
        <v>48</v>
      </c>
    </row>
    <row r="229" spans="1:12" ht="18">
      <c r="A229" s="2">
        <v>228</v>
      </c>
      <c r="B229" s="419" t="s">
        <v>520</v>
      </c>
      <c r="C229" s="419" t="s">
        <v>1321</v>
      </c>
      <c r="D229" s="154" t="s">
        <v>516</v>
      </c>
      <c r="E229" s="9" t="s">
        <v>13</v>
      </c>
      <c r="F229" s="8" t="s">
        <v>16</v>
      </c>
      <c r="G229" s="5">
        <v>2</v>
      </c>
      <c r="H229" s="8">
        <v>2</v>
      </c>
      <c r="I229" s="422">
        <v>8.41</v>
      </c>
      <c r="J229" s="8">
        <v>3</v>
      </c>
      <c r="K229" s="7">
        <v>0.58</v>
      </c>
      <c r="L229" s="10" t="s">
        <v>48</v>
      </c>
    </row>
    <row r="230" spans="1:12" ht="18">
      <c r="A230" s="2">
        <v>229</v>
      </c>
      <c r="B230" s="420" t="s">
        <v>1203</v>
      </c>
      <c r="C230" s="419" t="s">
        <v>1322</v>
      </c>
      <c r="D230" s="154" t="s">
        <v>516</v>
      </c>
      <c r="E230" s="10" t="s">
        <v>13</v>
      </c>
      <c r="F230" s="8" t="s">
        <v>16</v>
      </c>
      <c r="G230" s="5">
        <v>0</v>
      </c>
      <c r="H230" s="8">
        <v>2</v>
      </c>
      <c r="I230" s="423">
        <v>13.8</v>
      </c>
      <c r="J230" s="8">
        <v>3</v>
      </c>
      <c r="K230" s="7">
        <v>0.58</v>
      </c>
      <c r="L230" s="10" t="s">
        <v>48</v>
      </c>
    </row>
    <row r="231" spans="1:12" ht="18">
      <c r="A231" s="2">
        <v>230</v>
      </c>
      <c r="B231" s="419" t="s">
        <v>522</v>
      </c>
      <c r="C231" s="419" t="s">
        <v>1323</v>
      </c>
      <c r="D231" s="8" t="s">
        <v>516</v>
      </c>
      <c r="E231" s="10" t="s">
        <v>13</v>
      </c>
      <c r="F231" s="8" t="s">
        <v>16</v>
      </c>
      <c r="G231" s="5">
        <v>8</v>
      </c>
      <c r="H231" s="8">
        <v>2</v>
      </c>
      <c r="I231" s="422">
        <v>7.42</v>
      </c>
      <c r="J231" s="8">
        <v>3</v>
      </c>
      <c r="K231" s="7">
        <v>0.58</v>
      </c>
      <c r="L231" s="10" t="s">
        <v>48</v>
      </c>
    </row>
    <row r="232" spans="1:10" ht="18">
      <c r="A232" s="2">
        <v>231</v>
      </c>
      <c r="B232" s="419" t="s">
        <v>523</v>
      </c>
      <c r="C232" s="419" t="s">
        <v>1324</v>
      </c>
      <c r="D232" s="8" t="s">
        <v>516</v>
      </c>
      <c r="E232" s="57" t="s">
        <v>13</v>
      </c>
      <c r="F232" s="8" t="s">
        <v>16</v>
      </c>
      <c r="G232" s="5">
        <v>0</v>
      </c>
      <c r="H232" s="8">
        <v>2</v>
      </c>
      <c r="I232" s="422">
        <v>4.9</v>
      </c>
      <c r="J232" s="8">
        <v>3</v>
      </c>
    </row>
    <row r="233" spans="1:10" ht="18">
      <c r="A233" s="2">
        <v>232</v>
      </c>
      <c r="B233" s="419" t="s">
        <v>524</v>
      </c>
      <c r="C233" s="419" t="s">
        <v>1325</v>
      </c>
      <c r="D233" s="8" t="s">
        <v>516</v>
      </c>
      <c r="E233" s="57" t="s">
        <v>13</v>
      </c>
      <c r="F233" s="8" t="s">
        <v>16</v>
      </c>
      <c r="G233" s="5">
        <v>0</v>
      </c>
      <c r="H233" s="8">
        <v>2</v>
      </c>
      <c r="I233" s="422">
        <v>4.9</v>
      </c>
      <c r="J233" s="8">
        <v>3</v>
      </c>
    </row>
    <row r="234" spans="1:10" ht="18">
      <c r="A234" s="2">
        <v>233</v>
      </c>
      <c r="B234" s="386" t="s">
        <v>1204</v>
      </c>
      <c r="C234" s="1" t="s">
        <v>1326</v>
      </c>
      <c r="D234" s="8" t="s">
        <v>516</v>
      </c>
      <c r="E234" s="57" t="s">
        <v>13</v>
      </c>
      <c r="F234" s="8" t="s">
        <v>16</v>
      </c>
      <c r="G234" s="5">
        <v>0</v>
      </c>
      <c r="H234" s="8">
        <v>2</v>
      </c>
      <c r="I234" s="425">
        <v>6.63</v>
      </c>
      <c r="J234" s="8">
        <v>3</v>
      </c>
    </row>
    <row r="235" spans="1:10" ht="18">
      <c r="A235" s="2">
        <v>234</v>
      </c>
      <c r="B235" s="386" t="s">
        <v>1205</v>
      </c>
      <c r="C235" s="1" t="s">
        <v>1327</v>
      </c>
      <c r="D235" s="8" t="s">
        <v>516</v>
      </c>
      <c r="E235" s="57" t="s">
        <v>13</v>
      </c>
      <c r="F235" s="8" t="s">
        <v>16</v>
      </c>
      <c r="G235" s="5">
        <v>0</v>
      </c>
      <c r="H235" s="8">
        <v>2</v>
      </c>
      <c r="I235" s="425">
        <v>7.48</v>
      </c>
      <c r="J235" s="8">
        <v>3</v>
      </c>
    </row>
    <row r="236" spans="1:10" ht="18">
      <c r="A236" s="2">
        <v>235</v>
      </c>
      <c r="B236" s="420" t="s">
        <v>1206</v>
      </c>
      <c r="C236" s="421" t="s">
        <v>1328</v>
      </c>
      <c r="D236" s="8" t="s">
        <v>516</v>
      </c>
      <c r="E236" s="57" t="s">
        <v>13</v>
      </c>
      <c r="F236" s="8" t="s">
        <v>16</v>
      </c>
      <c r="G236" s="5">
        <v>0</v>
      </c>
      <c r="H236" s="8">
        <v>2</v>
      </c>
      <c r="I236" s="423">
        <v>3.3</v>
      </c>
      <c r="J236" s="8">
        <v>3</v>
      </c>
    </row>
    <row r="237" spans="1:10" ht="18">
      <c r="A237" s="2">
        <v>236</v>
      </c>
      <c r="B237" s="420" t="s">
        <v>1207</v>
      </c>
      <c r="C237" s="421" t="s">
        <v>1329</v>
      </c>
      <c r="D237" s="8" t="s">
        <v>516</v>
      </c>
      <c r="E237" s="57" t="s">
        <v>13</v>
      </c>
      <c r="F237" s="8" t="s">
        <v>16</v>
      </c>
      <c r="G237" s="5">
        <v>0</v>
      </c>
      <c r="H237" s="8">
        <v>2</v>
      </c>
      <c r="I237" s="423">
        <v>12.59</v>
      </c>
      <c r="J237" s="8">
        <v>3</v>
      </c>
    </row>
    <row r="238" spans="1:10" ht="18">
      <c r="A238" s="2">
        <v>237</v>
      </c>
      <c r="B238" s="419" t="s">
        <v>1208</v>
      </c>
      <c r="C238" s="419" t="s">
        <v>527</v>
      </c>
      <c r="D238" s="8" t="s">
        <v>47</v>
      </c>
      <c r="E238" s="57" t="s">
        <v>13</v>
      </c>
      <c r="F238" s="8" t="s">
        <v>14</v>
      </c>
      <c r="G238" s="5">
        <v>5</v>
      </c>
      <c r="H238" s="8">
        <v>2</v>
      </c>
      <c r="I238" s="422">
        <v>1.04</v>
      </c>
      <c r="J238" s="8">
        <v>3</v>
      </c>
    </row>
    <row r="239" spans="1:10" ht="18">
      <c r="A239" s="2">
        <v>238</v>
      </c>
      <c r="B239" s="386" t="s">
        <v>1209</v>
      </c>
      <c r="C239" s="1" t="s">
        <v>1330</v>
      </c>
      <c r="D239" s="8" t="s">
        <v>47</v>
      </c>
      <c r="E239" s="57" t="s">
        <v>13</v>
      </c>
      <c r="F239" s="8" t="s">
        <v>16</v>
      </c>
      <c r="G239" s="5">
        <v>0</v>
      </c>
      <c r="H239" s="8">
        <v>2</v>
      </c>
      <c r="I239" s="425">
        <v>2.84</v>
      </c>
      <c r="J239" s="8">
        <v>3</v>
      </c>
    </row>
    <row r="240" spans="1:10" ht="18">
      <c r="A240" s="2">
        <v>239</v>
      </c>
      <c r="B240" s="386" t="s">
        <v>1210</v>
      </c>
      <c r="C240" s="1" t="s">
        <v>1331</v>
      </c>
      <c r="D240" s="8" t="s">
        <v>47</v>
      </c>
      <c r="E240" s="57" t="s">
        <v>13</v>
      </c>
      <c r="F240" s="8" t="s">
        <v>16</v>
      </c>
      <c r="G240" s="5">
        <v>0</v>
      </c>
      <c r="H240" s="8">
        <v>2</v>
      </c>
      <c r="I240" s="425">
        <v>2.84</v>
      </c>
      <c r="J240" s="8">
        <v>3</v>
      </c>
    </row>
    <row r="241" spans="1:10" ht="18">
      <c r="A241" s="2">
        <v>240</v>
      </c>
      <c r="B241" s="420" t="s">
        <v>1211</v>
      </c>
      <c r="C241" s="421" t="s">
        <v>1332</v>
      </c>
      <c r="D241" s="8" t="s">
        <v>47</v>
      </c>
      <c r="E241" s="57" t="s">
        <v>13</v>
      </c>
      <c r="F241" s="8" t="s">
        <v>16</v>
      </c>
      <c r="G241" s="5">
        <v>1</v>
      </c>
      <c r="H241" s="8">
        <v>2</v>
      </c>
      <c r="I241" s="423">
        <v>5.53</v>
      </c>
      <c r="J241" s="8">
        <v>3</v>
      </c>
    </row>
    <row r="242" spans="1:10" ht="18">
      <c r="A242" s="2">
        <v>241</v>
      </c>
      <c r="B242" s="420" t="s">
        <v>525</v>
      </c>
      <c r="C242" s="421" t="s">
        <v>1333</v>
      </c>
      <c r="D242" s="8" t="s">
        <v>47</v>
      </c>
      <c r="E242" s="57" t="s">
        <v>13</v>
      </c>
      <c r="F242" s="8" t="s">
        <v>16</v>
      </c>
      <c r="G242" s="5">
        <v>1</v>
      </c>
      <c r="H242" s="8">
        <v>2</v>
      </c>
      <c r="I242" s="423">
        <v>3.39</v>
      </c>
      <c r="J242" s="8">
        <v>3</v>
      </c>
    </row>
    <row r="243" spans="1:10" ht="18">
      <c r="A243" s="2">
        <v>242</v>
      </c>
      <c r="B243" s="420" t="s">
        <v>526</v>
      </c>
      <c r="C243" s="421" t="s">
        <v>1334</v>
      </c>
      <c r="D243" s="8" t="s">
        <v>47</v>
      </c>
      <c r="E243" s="57" t="s">
        <v>13</v>
      </c>
      <c r="F243" s="8" t="s">
        <v>16</v>
      </c>
      <c r="G243" s="5">
        <v>1</v>
      </c>
      <c r="H243" s="8">
        <v>2</v>
      </c>
      <c r="I243" s="423">
        <v>3.39</v>
      </c>
      <c r="J243" s="8">
        <v>3</v>
      </c>
    </row>
    <row r="244" spans="1:10" ht="18">
      <c r="A244" s="2">
        <v>243</v>
      </c>
      <c r="B244" s="386" t="s">
        <v>1212</v>
      </c>
      <c r="C244" s="1" t="s">
        <v>1335</v>
      </c>
      <c r="D244" s="8" t="s">
        <v>47</v>
      </c>
      <c r="E244" s="57" t="s">
        <v>13</v>
      </c>
      <c r="F244" s="8" t="s">
        <v>16</v>
      </c>
      <c r="G244" s="5">
        <v>6</v>
      </c>
      <c r="H244" s="8">
        <v>2</v>
      </c>
      <c r="I244" s="425">
        <v>11.32</v>
      </c>
      <c r="J244" s="8">
        <v>3</v>
      </c>
    </row>
    <row r="245" spans="1:10" ht="18">
      <c r="A245" s="2">
        <v>244</v>
      </c>
      <c r="B245" s="386" t="s">
        <v>1213</v>
      </c>
      <c r="C245" s="1" t="s">
        <v>1336</v>
      </c>
      <c r="D245" s="8" t="s">
        <v>47</v>
      </c>
      <c r="E245" s="57" t="s">
        <v>13</v>
      </c>
      <c r="F245" s="8" t="s">
        <v>16</v>
      </c>
      <c r="G245" s="5">
        <v>2</v>
      </c>
      <c r="H245" s="8">
        <v>2</v>
      </c>
      <c r="I245" s="425">
        <v>7.13</v>
      </c>
      <c r="J245" s="8">
        <v>3</v>
      </c>
    </row>
    <row r="246" spans="1:10" ht="18">
      <c r="A246" s="2">
        <v>245</v>
      </c>
      <c r="B246" s="420" t="s">
        <v>1214</v>
      </c>
      <c r="C246" s="421" t="s">
        <v>1337</v>
      </c>
      <c r="D246" s="8" t="s">
        <v>47</v>
      </c>
      <c r="E246" s="57" t="s">
        <v>13</v>
      </c>
      <c r="F246" s="8" t="s">
        <v>16</v>
      </c>
      <c r="G246" s="5">
        <v>0</v>
      </c>
      <c r="H246" s="8">
        <v>2</v>
      </c>
      <c r="I246" s="423">
        <v>7.84</v>
      </c>
      <c r="J246" s="8">
        <v>3</v>
      </c>
    </row>
    <row r="247" spans="1:10" ht="18">
      <c r="A247" s="2">
        <v>246</v>
      </c>
      <c r="B247" s="420" t="s">
        <v>1215</v>
      </c>
      <c r="C247" s="421" t="s">
        <v>1338</v>
      </c>
      <c r="D247" s="8" t="s">
        <v>47</v>
      </c>
      <c r="E247" s="57" t="s">
        <v>13</v>
      </c>
      <c r="F247" s="8" t="s">
        <v>16</v>
      </c>
      <c r="G247" s="5">
        <v>4</v>
      </c>
      <c r="H247" s="8">
        <v>2</v>
      </c>
      <c r="I247" s="423">
        <v>5.49</v>
      </c>
      <c r="J247" s="8">
        <v>3</v>
      </c>
    </row>
    <row r="248" spans="1:10" ht="18">
      <c r="A248" s="2">
        <v>247</v>
      </c>
      <c r="B248" s="419" t="s">
        <v>528</v>
      </c>
      <c r="C248" s="419" t="s">
        <v>1339</v>
      </c>
      <c r="D248" s="8" t="s">
        <v>47</v>
      </c>
      <c r="E248" s="57" t="s">
        <v>13</v>
      </c>
      <c r="F248" s="8" t="s">
        <v>16</v>
      </c>
      <c r="G248" s="5">
        <v>5</v>
      </c>
      <c r="H248" s="8">
        <v>2</v>
      </c>
      <c r="I248" s="422">
        <v>1.31</v>
      </c>
      <c r="J248" s="8">
        <v>3</v>
      </c>
    </row>
    <row r="249" spans="1:10" ht="18">
      <c r="A249" s="2">
        <v>248</v>
      </c>
      <c r="B249" s="420" t="s">
        <v>46</v>
      </c>
      <c r="C249" s="421" t="s">
        <v>1340</v>
      </c>
      <c r="D249" s="8" t="s">
        <v>47</v>
      </c>
      <c r="E249" s="57" t="s">
        <v>13</v>
      </c>
      <c r="F249" s="8" t="s">
        <v>16</v>
      </c>
      <c r="G249" s="5">
        <v>0</v>
      </c>
      <c r="H249" s="8">
        <v>2</v>
      </c>
      <c r="I249" s="423">
        <v>15.23</v>
      </c>
      <c r="J249" s="8">
        <v>3</v>
      </c>
    </row>
    <row r="250" spans="1:10" ht="18">
      <c r="A250" s="2">
        <v>249</v>
      </c>
      <c r="B250" s="420" t="s">
        <v>1216</v>
      </c>
      <c r="C250" s="421" t="s">
        <v>1341</v>
      </c>
      <c r="D250" s="8" t="s">
        <v>47</v>
      </c>
      <c r="E250" s="57" t="s">
        <v>13</v>
      </c>
      <c r="F250" s="8" t="s">
        <v>16</v>
      </c>
      <c r="G250" s="5">
        <v>1</v>
      </c>
      <c r="H250" s="8">
        <v>2</v>
      </c>
      <c r="I250" s="423">
        <v>1.84</v>
      </c>
      <c r="J250" s="8">
        <v>3</v>
      </c>
    </row>
    <row r="251" spans="1:10" ht="18">
      <c r="A251" s="2">
        <v>250</v>
      </c>
      <c r="B251" s="386" t="s">
        <v>316</v>
      </c>
      <c r="C251" s="1" t="s">
        <v>1342</v>
      </c>
      <c r="D251" s="8" t="s">
        <v>47</v>
      </c>
      <c r="E251" s="57" t="s">
        <v>13</v>
      </c>
      <c r="F251" s="8" t="s">
        <v>16</v>
      </c>
      <c r="G251" s="5">
        <v>5</v>
      </c>
      <c r="H251" s="8">
        <v>2</v>
      </c>
      <c r="I251" s="425">
        <v>2.15</v>
      </c>
      <c r="J251" s="8">
        <v>3</v>
      </c>
    </row>
    <row r="252" spans="1:10" ht="18">
      <c r="A252" s="2">
        <v>251</v>
      </c>
      <c r="B252" s="420" t="s">
        <v>1217</v>
      </c>
      <c r="C252" s="421" t="s">
        <v>1343</v>
      </c>
      <c r="D252" s="8" t="s">
        <v>47</v>
      </c>
      <c r="E252" s="57" t="s">
        <v>13</v>
      </c>
      <c r="F252" s="8" t="s">
        <v>16</v>
      </c>
      <c r="G252" s="5">
        <v>2</v>
      </c>
      <c r="H252" s="8">
        <v>2</v>
      </c>
      <c r="I252" s="423">
        <v>1.6</v>
      </c>
      <c r="J252" s="8">
        <v>3</v>
      </c>
    </row>
    <row r="253" spans="1:10" ht="18">
      <c r="A253" s="2">
        <v>252</v>
      </c>
      <c r="B253" s="420" t="s">
        <v>1218</v>
      </c>
      <c r="C253" s="421" t="s">
        <v>1344</v>
      </c>
      <c r="D253" s="8" t="s">
        <v>47</v>
      </c>
      <c r="E253" s="57" t="s">
        <v>13</v>
      </c>
      <c r="F253" s="8" t="s">
        <v>16</v>
      </c>
      <c r="G253" s="5">
        <v>1</v>
      </c>
      <c r="H253" s="8">
        <v>2</v>
      </c>
      <c r="I253" s="423">
        <v>2.14</v>
      </c>
      <c r="J253" s="8">
        <v>3</v>
      </c>
    </row>
    <row r="254" spans="1:10" ht="18">
      <c r="A254" s="2">
        <v>253</v>
      </c>
      <c r="B254" s="419" t="s">
        <v>529</v>
      </c>
      <c r="C254" s="419" t="s">
        <v>530</v>
      </c>
      <c r="D254" s="7" t="s">
        <v>531</v>
      </c>
      <c r="E254" s="57" t="s">
        <v>13</v>
      </c>
      <c r="F254" s="8" t="s">
        <v>16</v>
      </c>
      <c r="G254" s="5">
        <v>0</v>
      </c>
      <c r="H254" s="8">
        <v>2</v>
      </c>
      <c r="I254" s="423">
        <v>36.28</v>
      </c>
      <c r="J254" s="8">
        <v>3</v>
      </c>
    </row>
    <row r="255" spans="1:10" ht="18">
      <c r="A255" s="2">
        <v>254</v>
      </c>
      <c r="B255" s="419" t="s">
        <v>532</v>
      </c>
      <c r="C255" s="419" t="s">
        <v>533</v>
      </c>
      <c r="D255" s="7" t="s">
        <v>531</v>
      </c>
      <c r="E255" s="57" t="s">
        <v>13</v>
      </c>
      <c r="F255" s="8" t="s">
        <v>16</v>
      </c>
      <c r="G255" s="5">
        <v>0</v>
      </c>
      <c r="H255" s="8">
        <v>2</v>
      </c>
      <c r="I255" s="423">
        <v>25.53</v>
      </c>
      <c r="J255" s="8">
        <v>3</v>
      </c>
    </row>
    <row r="256" spans="1:10" ht="18">
      <c r="A256" s="2">
        <v>255</v>
      </c>
      <c r="B256" s="419" t="s">
        <v>49</v>
      </c>
      <c r="C256" s="419" t="s">
        <v>534</v>
      </c>
      <c r="D256" s="8" t="s">
        <v>531</v>
      </c>
      <c r="E256" s="57" t="s">
        <v>13</v>
      </c>
      <c r="F256" s="8" t="s">
        <v>16</v>
      </c>
      <c r="G256" s="5">
        <v>6</v>
      </c>
      <c r="H256" s="8">
        <v>2</v>
      </c>
      <c r="I256" s="422">
        <v>32.18</v>
      </c>
      <c r="J256" s="8">
        <v>3</v>
      </c>
    </row>
    <row r="257" spans="1:10" ht="18">
      <c r="A257" s="2">
        <v>256</v>
      </c>
      <c r="B257" s="419" t="s">
        <v>49</v>
      </c>
      <c r="C257" s="419" t="s">
        <v>535</v>
      </c>
      <c r="D257" s="8" t="s">
        <v>531</v>
      </c>
      <c r="E257" s="57" t="s">
        <v>13</v>
      </c>
      <c r="F257" s="8" t="s">
        <v>16</v>
      </c>
      <c r="G257" s="5">
        <v>7</v>
      </c>
      <c r="H257" s="8">
        <v>2</v>
      </c>
      <c r="I257" s="422">
        <v>22.64</v>
      </c>
      <c r="J257" s="8">
        <v>3</v>
      </c>
    </row>
    <row r="258" spans="1:10" ht="18">
      <c r="A258" s="2">
        <v>257</v>
      </c>
      <c r="B258" s="419" t="s">
        <v>49</v>
      </c>
      <c r="C258" s="419" t="s">
        <v>536</v>
      </c>
      <c r="D258" s="8" t="s">
        <v>531</v>
      </c>
      <c r="E258" s="57" t="s">
        <v>13</v>
      </c>
      <c r="F258" s="8" t="s">
        <v>16</v>
      </c>
      <c r="G258" s="5">
        <v>0</v>
      </c>
      <c r="H258" s="8">
        <v>2</v>
      </c>
      <c r="I258" s="422">
        <v>1.25</v>
      </c>
      <c r="J258" s="8">
        <v>3</v>
      </c>
    </row>
    <row r="259" spans="1:10" ht="18">
      <c r="A259" s="2">
        <v>258</v>
      </c>
      <c r="B259" s="419" t="s">
        <v>537</v>
      </c>
      <c r="C259" s="419" t="s">
        <v>538</v>
      </c>
      <c r="D259" s="154" t="s">
        <v>51</v>
      </c>
      <c r="E259" s="57" t="s">
        <v>13</v>
      </c>
      <c r="F259" s="8" t="s">
        <v>16</v>
      </c>
      <c r="G259" s="5">
        <v>0</v>
      </c>
      <c r="H259" s="8">
        <v>2</v>
      </c>
      <c r="I259" s="424">
        <v>12.5</v>
      </c>
      <c r="J259" s="8">
        <v>3</v>
      </c>
    </row>
    <row r="260" spans="1:10" ht="18">
      <c r="A260" s="2">
        <v>259</v>
      </c>
      <c r="B260" s="419" t="s">
        <v>1219</v>
      </c>
      <c r="C260" s="419" t="s">
        <v>1345</v>
      </c>
      <c r="D260" s="154" t="s">
        <v>51</v>
      </c>
      <c r="E260" s="57" t="s">
        <v>13</v>
      </c>
      <c r="F260" s="8" t="s">
        <v>16</v>
      </c>
      <c r="G260" s="5">
        <v>0</v>
      </c>
      <c r="H260" s="8">
        <v>2</v>
      </c>
      <c r="I260" s="424">
        <v>40.13</v>
      </c>
      <c r="J260" s="8">
        <v>3</v>
      </c>
    </row>
    <row r="261" spans="1:10" ht="18">
      <c r="A261" s="2">
        <v>260</v>
      </c>
      <c r="B261" s="419" t="s">
        <v>539</v>
      </c>
      <c r="C261" s="419" t="s">
        <v>540</v>
      </c>
      <c r="D261" s="8" t="s">
        <v>541</v>
      </c>
      <c r="E261" s="57" t="s">
        <v>13</v>
      </c>
      <c r="F261" s="8" t="s">
        <v>16</v>
      </c>
      <c r="G261" s="5">
        <v>1</v>
      </c>
      <c r="H261" s="8">
        <v>2</v>
      </c>
      <c r="I261" s="423">
        <v>14.26</v>
      </c>
      <c r="J261" s="8">
        <v>3</v>
      </c>
    </row>
    <row r="262" spans="1:10" ht="18">
      <c r="A262" s="2">
        <v>261</v>
      </c>
      <c r="B262" s="419" t="s">
        <v>542</v>
      </c>
      <c r="C262" s="419" t="s">
        <v>543</v>
      </c>
      <c r="D262" s="8" t="s">
        <v>541</v>
      </c>
      <c r="E262" s="57" t="s">
        <v>13</v>
      </c>
      <c r="F262" s="8" t="s">
        <v>14</v>
      </c>
      <c r="G262" s="5">
        <v>2</v>
      </c>
      <c r="H262" s="8">
        <v>2</v>
      </c>
      <c r="I262" s="423">
        <v>1.65</v>
      </c>
      <c r="J262" s="8">
        <v>3</v>
      </c>
    </row>
    <row r="263" spans="1:10" ht="18">
      <c r="A263" s="2">
        <v>262</v>
      </c>
      <c r="B263" s="419" t="s">
        <v>544</v>
      </c>
      <c r="C263" s="419" t="s">
        <v>545</v>
      </c>
      <c r="D263" s="8" t="s">
        <v>541</v>
      </c>
      <c r="E263" s="57" t="s">
        <v>13</v>
      </c>
      <c r="F263" s="8" t="s">
        <v>14</v>
      </c>
      <c r="G263" s="5">
        <v>0</v>
      </c>
      <c r="H263" s="8">
        <v>2</v>
      </c>
      <c r="I263" s="423">
        <v>1.65</v>
      </c>
      <c r="J263" s="8">
        <v>3</v>
      </c>
    </row>
    <row r="264" spans="1:10" ht="18">
      <c r="A264" s="2">
        <v>263</v>
      </c>
      <c r="B264" s="419" t="s">
        <v>546</v>
      </c>
      <c r="C264" s="419" t="s">
        <v>547</v>
      </c>
      <c r="D264" s="8" t="s">
        <v>541</v>
      </c>
      <c r="E264" s="57" t="s">
        <v>13</v>
      </c>
      <c r="F264" s="8" t="s">
        <v>16</v>
      </c>
      <c r="G264" s="5">
        <v>0</v>
      </c>
      <c r="H264" s="8">
        <v>2</v>
      </c>
      <c r="I264" s="423">
        <v>7.99</v>
      </c>
      <c r="J264" s="8">
        <v>3</v>
      </c>
    </row>
    <row r="265" spans="1:10" ht="18">
      <c r="A265" s="2">
        <v>264</v>
      </c>
      <c r="B265" s="420" t="s">
        <v>1220</v>
      </c>
      <c r="C265" s="419" t="s">
        <v>1346</v>
      </c>
      <c r="D265" s="8" t="s">
        <v>541</v>
      </c>
      <c r="E265" s="57" t="s">
        <v>13</v>
      </c>
      <c r="F265" s="8" t="s">
        <v>16</v>
      </c>
      <c r="G265" s="5">
        <v>0</v>
      </c>
      <c r="H265" s="8">
        <v>2</v>
      </c>
      <c r="I265" s="423">
        <v>9.23</v>
      </c>
      <c r="J265" s="8">
        <v>3</v>
      </c>
    </row>
    <row r="266" spans="1:10" ht="18">
      <c r="A266" s="2">
        <v>265</v>
      </c>
      <c r="B266" s="419" t="s">
        <v>548</v>
      </c>
      <c r="C266" s="419" t="s">
        <v>549</v>
      </c>
      <c r="D266" s="8" t="s">
        <v>541</v>
      </c>
      <c r="E266" s="57" t="s">
        <v>13</v>
      </c>
      <c r="F266" s="8" t="s">
        <v>16</v>
      </c>
      <c r="G266" s="5">
        <v>3</v>
      </c>
      <c r="H266" s="8">
        <v>2</v>
      </c>
      <c r="I266" s="423">
        <v>4.41</v>
      </c>
      <c r="J266" s="8">
        <v>3</v>
      </c>
    </row>
    <row r="267" spans="1:10" ht="18">
      <c r="A267" s="2">
        <v>266</v>
      </c>
      <c r="B267" s="419" t="s">
        <v>550</v>
      </c>
      <c r="C267" s="419" t="s">
        <v>551</v>
      </c>
      <c r="D267" s="8" t="s">
        <v>541</v>
      </c>
      <c r="E267" s="57" t="s">
        <v>13</v>
      </c>
      <c r="F267" s="8" t="s">
        <v>16</v>
      </c>
      <c r="G267" s="5">
        <v>0</v>
      </c>
      <c r="H267" s="8">
        <v>2</v>
      </c>
      <c r="I267" s="423">
        <v>2.89</v>
      </c>
      <c r="J267" s="8">
        <v>3</v>
      </c>
    </row>
    <row r="268" spans="1:10" ht="18">
      <c r="A268" s="2">
        <v>267</v>
      </c>
      <c r="B268" s="419" t="s">
        <v>552</v>
      </c>
      <c r="C268" s="419" t="s">
        <v>553</v>
      </c>
      <c r="D268" s="8" t="s">
        <v>541</v>
      </c>
      <c r="E268" s="57" t="s">
        <v>13</v>
      </c>
      <c r="F268" s="8" t="s">
        <v>16</v>
      </c>
      <c r="G268" s="5">
        <v>4</v>
      </c>
      <c r="H268" s="8">
        <v>2</v>
      </c>
      <c r="I268" s="423">
        <v>3.71</v>
      </c>
      <c r="J268" s="8">
        <v>3</v>
      </c>
    </row>
    <row r="269" spans="1:10" ht="18">
      <c r="A269" s="2">
        <v>268</v>
      </c>
      <c r="B269" s="419" t="s">
        <v>554</v>
      </c>
      <c r="C269" s="419" t="s">
        <v>555</v>
      </c>
      <c r="D269" s="8" t="s">
        <v>541</v>
      </c>
      <c r="E269" s="57" t="s">
        <v>13</v>
      </c>
      <c r="F269" s="8" t="s">
        <v>16</v>
      </c>
      <c r="G269" s="5">
        <v>1</v>
      </c>
      <c r="H269" s="8">
        <v>2</v>
      </c>
      <c r="I269" s="423">
        <v>3.29</v>
      </c>
      <c r="J269" s="8">
        <v>3</v>
      </c>
    </row>
    <row r="270" spans="1:10" ht="18">
      <c r="A270" s="2">
        <v>269</v>
      </c>
      <c r="B270" s="419" t="s">
        <v>1221</v>
      </c>
      <c r="C270" s="419" t="s">
        <v>1347</v>
      </c>
      <c r="D270" s="8" t="s">
        <v>541</v>
      </c>
      <c r="E270" s="57" t="s">
        <v>13</v>
      </c>
      <c r="F270" s="8" t="s">
        <v>16</v>
      </c>
      <c r="G270" s="5">
        <v>0</v>
      </c>
      <c r="H270" s="8">
        <v>2</v>
      </c>
      <c r="I270" s="423">
        <v>4.43</v>
      </c>
      <c r="J270" s="8">
        <v>3</v>
      </c>
    </row>
    <row r="271" spans="1:10" ht="18">
      <c r="A271" s="2">
        <v>270</v>
      </c>
      <c r="B271" s="419" t="s">
        <v>556</v>
      </c>
      <c r="C271" s="419" t="s">
        <v>557</v>
      </c>
      <c r="D271" s="8" t="s">
        <v>541</v>
      </c>
      <c r="E271" s="57" t="s">
        <v>13</v>
      </c>
      <c r="F271" s="8" t="s">
        <v>16</v>
      </c>
      <c r="G271" s="5">
        <v>0</v>
      </c>
      <c r="H271" s="8">
        <v>2</v>
      </c>
      <c r="I271" s="423">
        <v>8.78</v>
      </c>
      <c r="J271" s="8">
        <v>3</v>
      </c>
    </row>
    <row r="272" spans="1:10" ht="18">
      <c r="A272" s="2">
        <v>271</v>
      </c>
      <c r="B272" s="419" t="s">
        <v>558</v>
      </c>
      <c r="C272" s="419" t="s">
        <v>559</v>
      </c>
      <c r="D272" s="8" t="s">
        <v>541</v>
      </c>
      <c r="E272" s="57" t="s">
        <v>13</v>
      </c>
      <c r="F272" s="8" t="s">
        <v>16</v>
      </c>
      <c r="G272" s="5">
        <v>3</v>
      </c>
      <c r="H272" s="8">
        <v>2</v>
      </c>
      <c r="I272" s="423">
        <v>6.51</v>
      </c>
      <c r="J272" s="8">
        <v>3</v>
      </c>
    </row>
    <row r="273" spans="1:10" ht="18">
      <c r="A273" s="2">
        <v>272</v>
      </c>
      <c r="B273" s="419" t="s">
        <v>562</v>
      </c>
      <c r="C273" s="419" t="s">
        <v>1348</v>
      </c>
      <c r="D273" s="8" t="s">
        <v>541</v>
      </c>
      <c r="E273" s="57" t="s">
        <v>13</v>
      </c>
      <c r="F273" s="8" t="s">
        <v>16</v>
      </c>
      <c r="G273" s="5">
        <v>0</v>
      </c>
      <c r="H273" s="8">
        <v>2</v>
      </c>
      <c r="I273" s="423">
        <v>7.99</v>
      </c>
      <c r="J273" s="8">
        <v>3</v>
      </c>
    </row>
    <row r="274" spans="1:10" ht="18">
      <c r="A274" s="2">
        <v>273</v>
      </c>
      <c r="B274" s="419" t="s">
        <v>560</v>
      </c>
      <c r="C274" s="419" t="s">
        <v>561</v>
      </c>
      <c r="D274" s="8" t="s">
        <v>541</v>
      </c>
      <c r="E274" s="57" t="s">
        <v>13</v>
      </c>
      <c r="F274" s="8" t="s">
        <v>16</v>
      </c>
      <c r="G274" s="5">
        <v>0</v>
      </c>
      <c r="H274" s="8">
        <v>2</v>
      </c>
      <c r="I274" s="423">
        <v>3.78</v>
      </c>
      <c r="J274" s="8">
        <v>3</v>
      </c>
    </row>
    <row r="275" spans="1:10" ht="18">
      <c r="A275" s="2">
        <v>274</v>
      </c>
      <c r="B275" s="419" t="s">
        <v>584</v>
      </c>
      <c r="C275" s="419" t="s">
        <v>1349</v>
      </c>
      <c r="D275" s="8" t="s">
        <v>541</v>
      </c>
      <c r="E275" s="57" t="s">
        <v>13</v>
      </c>
      <c r="F275" s="8" t="s">
        <v>16</v>
      </c>
      <c r="G275" s="5">
        <v>2</v>
      </c>
      <c r="H275" s="8">
        <v>2</v>
      </c>
      <c r="I275" s="423">
        <v>10.36</v>
      </c>
      <c r="J275" s="8">
        <v>3</v>
      </c>
    </row>
    <row r="276" spans="1:10" ht="18">
      <c r="A276" s="2">
        <v>275</v>
      </c>
      <c r="B276" s="419" t="s">
        <v>563</v>
      </c>
      <c r="C276" s="419" t="s">
        <v>564</v>
      </c>
      <c r="D276" s="8" t="s">
        <v>1357</v>
      </c>
      <c r="E276" s="57" t="s">
        <v>13</v>
      </c>
      <c r="F276" s="8" t="s">
        <v>16</v>
      </c>
      <c r="G276" s="5">
        <v>16</v>
      </c>
      <c r="H276" s="8">
        <v>2</v>
      </c>
      <c r="I276" s="423">
        <v>11.24</v>
      </c>
      <c r="J276" s="8">
        <v>3</v>
      </c>
    </row>
    <row r="277" spans="1:10" ht="18">
      <c r="A277" s="2">
        <v>276</v>
      </c>
      <c r="B277" s="419" t="s">
        <v>566</v>
      </c>
      <c r="C277" s="419" t="s">
        <v>567</v>
      </c>
      <c r="D277" s="8" t="s">
        <v>1357</v>
      </c>
      <c r="E277" s="57" t="s">
        <v>13</v>
      </c>
      <c r="F277" s="8" t="s">
        <v>16</v>
      </c>
      <c r="G277" s="5">
        <v>17</v>
      </c>
      <c r="H277" s="8">
        <v>2</v>
      </c>
      <c r="I277" s="422">
        <v>9.9835</v>
      </c>
      <c r="J277" s="8">
        <v>3</v>
      </c>
    </row>
    <row r="278" spans="1:10" ht="18">
      <c r="A278" s="2">
        <v>277</v>
      </c>
      <c r="B278" s="419" t="s">
        <v>1222</v>
      </c>
      <c r="C278" s="419" t="s">
        <v>1350</v>
      </c>
      <c r="D278" s="8" t="s">
        <v>1357</v>
      </c>
      <c r="E278" s="57" t="s">
        <v>13</v>
      </c>
      <c r="F278" s="8" t="s">
        <v>16</v>
      </c>
      <c r="G278" s="5">
        <v>1</v>
      </c>
      <c r="H278" s="8">
        <v>2</v>
      </c>
      <c r="I278" s="423">
        <v>9.4</v>
      </c>
      <c r="J278" s="8">
        <v>3</v>
      </c>
    </row>
    <row r="279" spans="1:10" ht="18">
      <c r="A279" s="2">
        <v>278</v>
      </c>
      <c r="B279" s="419" t="s">
        <v>1223</v>
      </c>
      <c r="C279" s="419" t="s">
        <v>1351</v>
      </c>
      <c r="D279" s="8" t="s">
        <v>1357</v>
      </c>
      <c r="E279" s="57" t="s">
        <v>13</v>
      </c>
      <c r="F279" s="8" t="s">
        <v>16</v>
      </c>
      <c r="G279" s="5">
        <v>11</v>
      </c>
      <c r="H279" s="8">
        <v>2</v>
      </c>
      <c r="I279" s="423">
        <v>5.38</v>
      </c>
      <c r="J279" s="8">
        <v>3</v>
      </c>
    </row>
    <row r="280" spans="1:10" ht="18">
      <c r="A280" s="2">
        <v>279</v>
      </c>
      <c r="B280" s="419" t="s">
        <v>570</v>
      </c>
      <c r="C280" s="419" t="s">
        <v>571</v>
      </c>
      <c r="D280" s="8" t="s">
        <v>565</v>
      </c>
      <c r="E280" s="57" t="s">
        <v>13</v>
      </c>
      <c r="F280" s="8" t="s">
        <v>16</v>
      </c>
      <c r="G280" s="5">
        <v>14</v>
      </c>
      <c r="H280" s="8">
        <v>2</v>
      </c>
      <c r="I280" s="423">
        <v>8.42</v>
      </c>
      <c r="J280" s="8">
        <v>3</v>
      </c>
    </row>
    <row r="281" spans="1:10" ht="18">
      <c r="A281" s="2">
        <v>280</v>
      </c>
      <c r="B281" s="419" t="s">
        <v>572</v>
      </c>
      <c r="C281" s="419" t="s">
        <v>573</v>
      </c>
      <c r="D281" s="8" t="s">
        <v>565</v>
      </c>
      <c r="E281" s="57" t="s">
        <v>13</v>
      </c>
      <c r="F281" s="8" t="s">
        <v>16</v>
      </c>
      <c r="G281" s="5">
        <v>18</v>
      </c>
      <c r="H281" s="8">
        <v>2</v>
      </c>
      <c r="I281" s="423">
        <v>9.38</v>
      </c>
      <c r="J281" s="8">
        <v>3</v>
      </c>
    </row>
    <row r="282" spans="1:10" ht="18">
      <c r="A282" s="2">
        <v>281</v>
      </c>
      <c r="B282" s="419" t="s">
        <v>574</v>
      </c>
      <c r="C282" s="419" t="s">
        <v>575</v>
      </c>
      <c r="D282" s="8" t="s">
        <v>565</v>
      </c>
      <c r="E282" s="57" t="s">
        <v>13</v>
      </c>
      <c r="F282" s="8" t="s">
        <v>16</v>
      </c>
      <c r="G282" s="5">
        <v>1</v>
      </c>
      <c r="H282" s="8">
        <v>2</v>
      </c>
      <c r="I282" s="422">
        <v>10.24</v>
      </c>
      <c r="J282" s="8">
        <v>3</v>
      </c>
    </row>
    <row r="283" spans="1:10" ht="18">
      <c r="A283" s="2">
        <v>282</v>
      </c>
      <c r="B283" s="419" t="s">
        <v>576</v>
      </c>
      <c r="C283" s="419" t="s">
        <v>577</v>
      </c>
      <c r="D283" s="8" t="s">
        <v>565</v>
      </c>
      <c r="E283" s="57" t="s">
        <v>13</v>
      </c>
      <c r="F283" s="8" t="s">
        <v>16</v>
      </c>
      <c r="G283" s="5">
        <v>2</v>
      </c>
      <c r="H283" s="8">
        <v>2</v>
      </c>
      <c r="I283" s="423">
        <v>3</v>
      </c>
      <c r="J283" s="8">
        <v>3</v>
      </c>
    </row>
    <row r="284" spans="1:10" ht="18">
      <c r="A284" s="2">
        <v>283</v>
      </c>
      <c r="B284" s="419" t="s">
        <v>568</v>
      </c>
      <c r="C284" s="419" t="s">
        <v>569</v>
      </c>
      <c r="D284" s="8" t="s">
        <v>565</v>
      </c>
      <c r="E284" s="57" t="s">
        <v>13</v>
      </c>
      <c r="F284" s="8" t="s">
        <v>16</v>
      </c>
      <c r="G284" s="5">
        <v>0</v>
      </c>
      <c r="H284" s="8">
        <v>2</v>
      </c>
      <c r="I284" s="423">
        <v>2.94</v>
      </c>
      <c r="J284" s="8">
        <v>3</v>
      </c>
    </row>
    <row r="285" spans="1:10" ht="18">
      <c r="A285" s="2">
        <v>284</v>
      </c>
      <c r="B285" s="419" t="s">
        <v>1224</v>
      </c>
      <c r="C285" s="419" t="s">
        <v>1352</v>
      </c>
      <c r="D285" s="8" t="s">
        <v>565</v>
      </c>
      <c r="E285" s="57" t="s">
        <v>13</v>
      </c>
      <c r="F285" s="8" t="s">
        <v>16</v>
      </c>
      <c r="G285" s="5">
        <v>8</v>
      </c>
      <c r="H285" s="8">
        <v>2</v>
      </c>
      <c r="I285" s="423">
        <v>4.07</v>
      </c>
      <c r="J285" s="8">
        <v>3</v>
      </c>
    </row>
    <row r="286" spans="1:10" ht="18">
      <c r="A286" s="2">
        <v>285</v>
      </c>
      <c r="B286" s="419" t="s">
        <v>578</v>
      </c>
      <c r="C286" s="419" t="s">
        <v>579</v>
      </c>
      <c r="D286" s="8" t="s">
        <v>565</v>
      </c>
      <c r="E286" s="57" t="s">
        <v>13</v>
      </c>
      <c r="F286" s="8" t="s">
        <v>16</v>
      </c>
      <c r="G286" s="5">
        <v>0</v>
      </c>
      <c r="H286" s="8">
        <v>2</v>
      </c>
      <c r="I286" s="423">
        <v>2.87</v>
      </c>
      <c r="J286" s="8">
        <v>3</v>
      </c>
    </row>
    <row r="287" spans="1:10" ht="18">
      <c r="A287" s="2">
        <v>286</v>
      </c>
      <c r="B287" s="419" t="s">
        <v>580</v>
      </c>
      <c r="C287" s="419" t="s">
        <v>581</v>
      </c>
      <c r="D287" s="8" t="s">
        <v>565</v>
      </c>
      <c r="E287" s="57" t="s">
        <v>13</v>
      </c>
      <c r="F287" s="8" t="s">
        <v>16</v>
      </c>
      <c r="G287" s="5">
        <v>0</v>
      </c>
      <c r="H287" s="8">
        <v>2</v>
      </c>
      <c r="I287" s="423">
        <v>2.87</v>
      </c>
      <c r="J287" s="8">
        <v>3</v>
      </c>
    </row>
    <row r="288" spans="1:10" ht="18">
      <c r="A288" s="2">
        <v>287</v>
      </c>
      <c r="B288" s="419" t="s">
        <v>582</v>
      </c>
      <c r="C288" s="419" t="s">
        <v>583</v>
      </c>
      <c r="D288" s="8" t="s">
        <v>565</v>
      </c>
      <c r="E288" s="57" t="s">
        <v>13</v>
      </c>
      <c r="F288" s="8" t="s">
        <v>16</v>
      </c>
      <c r="G288" s="5">
        <v>0</v>
      </c>
      <c r="H288" s="8">
        <v>2</v>
      </c>
      <c r="I288" s="423">
        <v>9.54</v>
      </c>
      <c r="J288" s="8">
        <v>3</v>
      </c>
    </row>
    <row r="289" spans="1:10" ht="18">
      <c r="A289" s="2">
        <v>288</v>
      </c>
      <c r="B289" s="420" t="s">
        <v>1225</v>
      </c>
      <c r="C289" s="421" t="s">
        <v>1353</v>
      </c>
      <c r="D289" s="8" t="s">
        <v>565</v>
      </c>
      <c r="E289" s="57" t="s">
        <v>13</v>
      </c>
      <c r="F289" s="8" t="s">
        <v>16</v>
      </c>
      <c r="G289" s="5">
        <v>0</v>
      </c>
      <c r="H289" s="8">
        <v>2</v>
      </c>
      <c r="I289" s="423">
        <v>13.88</v>
      </c>
      <c r="J289" s="8">
        <v>3</v>
      </c>
    </row>
    <row r="290" spans="1:10" ht="18">
      <c r="A290" s="2">
        <v>289</v>
      </c>
      <c r="B290" s="419" t="s">
        <v>585</v>
      </c>
      <c r="C290" s="419" t="s">
        <v>586</v>
      </c>
      <c r="D290" s="8" t="s">
        <v>565</v>
      </c>
      <c r="E290" s="57" t="s">
        <v>13</v>
      </c>
      <c r="F290" s="8" t="s">
        <v>16</v>
      </c>
      <c r="G290" s="5">
        <v>0</v>
      </c>
      <c r="H290" s="8">
        <v>2</v>
      </c>
      <c r="I290" s="423">
        <v>4.59</v>
      </c>
      <c r="J290" s="8">
        <v>3</v>
      </c>
    </row>
    <row r="291" spans="1:10" ht="18">
      <c r="A291" s="2">
        <v>290</v>
      </c>
      <c r="B291" s="419" t="s">
        <v>587</v>
      </c>
      <c r="C291" s="419" t="s">
        <v>588</v>
      </c>
      <c r="D291" s="8" t="s">
        <v>565</v>
      </c>
      <c r="E291" s="57" t="s">
        <v>13</v>
      </c>
      <c r="F291" s="8" t="s">
        <v>16</v>
      </c>
      <c r="G291" s="5">
        <v>0</v>
      </c>
      <c r="H291" s="8">
        <v>2</v>
      </c>
      <c r="I291" s="423">
        <v>7.63</v>
      </c>
      <c r="J291" s="8">
        <v>3</v>
      </c>
    </row>
    <row r="292" spans="1:10" ht="18">
      <c r="A292" s="2">
        <v>291</v>
      </c>
      <c r="B292" s="419" t="s">
        <v>593</v>
      </c>
      <c r="C292" s="419" t="s">
        <v>1354</v>
      </c>
      <c r="D292" s="8" t="s">
        <v>565</v>
      </c>
      <c r="E292" s="57" t="s">
        <v>13</v>
      </c>
      <c r="F292" s="8" t="s">
        <v>16</v>
      </c>
      <c r="G292" s="5">
        <v>5</v>
      </c>
      <c r="H292" s="8">
        <v>2</v>
      </c>
      <c r="I292" s="423">
        <v>6.72</v>
      </c>
      <c r="J292" s="8">
        <v>3</v>
      </c>
    </row>
    <row r="293" spans="1:10" ht="18">
      <c r="A293" s="2">
        <v>292</v>
      </c>
      <c r="B293" s="419" t="s">
        <v>594</v>
      </c>
      <c r="C293" s="419" t="s">
        <v>1355</v>
      </c>
      <c r="D293" s="8" t="s">
        <v>565</v>
      </c>
      <c r="E293" s="57" t="s">
        <v>13</v>
      </c>
      <c r="F293" s="8" t="s">
        <v>16</v>
      </c>
      <c r="G293" s="5">
        <v>0</v>
      </c>
      <c r="H293" s="8">
        <v>2</v>
      </c>
      <c r="I293" s="423">
        <v>6.97</v>
      </c>
      <c r="J293" s="8">
        <v>3</v>
      </c>
    </row>
    <row r="294" spans="1:10" ht="18">
      <c r="A294" s="2">
        <v>293</v>
      </c>
      <c r="B294" s="419" t="s">
        <v>589</v>
      </c>
      <c r="C294" s="419" t="s">
        <v>590</v>
      </c>
      <c r="D294" s="8" t="s">
        <v>565</v>
      </c>
      <c r="E294" s="57" t="s">
        <v>13</v>
      </c>
      <c r="F294" s="8" t="s">
        <v>14</v>
      </c>
      <c r="G294" s="5">
        <v>0</v>
      </c>
      <c r="H294" s="8">
        <v>2</v>
      </c>
      <c r="I294" s="423">
        <v>1.25</v>
      </c>
      <c r="J294" s="8">
        <v>3</v>
      </c>
    </row>
    <row r="295" spans="1:10" ht="18">
      <c r="A295" s="2">
        <v>294</v>
      </c>
      <c r="B295" s="419" t="s">
        <v>591</v>
      </c>
      <c r="C295" s="419" t="s">
        <v>592</v>
      </c>
      <c r="D295" s="8" t="s">
        <v>565</v>
      </c>
      <c r="E295" s="57" t="s">
        <v>13</v>
      </c>
      <c r="F295" s="8" t="s">
        <v>14</v>
      </c>
      <c r="G295" s="5">
        <v>1</v>
      </c>
      <c r="H295" s="8">
        <v>2</v>
      </c>
      <c r="I295" s="423">
        <v>1.25</v>
      </c>
      <c r="J295" s="8">
        <v>3</v>
      </c>
    </row>
    <row r="296" spans="1:10" ht="18">
      <c r="A296" s="2">
        <v>295</v>
      </c>
      <c r="B296" s="419" t="s">
        <v>1226</v>
      </c>
      <c r="C296" s="419" t="s">
        <v>1356</v>
      </c>
      <c r="E296" s="57" t="s">
        <v>13</v>
      </c>
      <c r="F296" s="8" t="s">
        <v>16</v>
      </c>
      <c r="G296" s="5">
        <v>1</v>
      </c>
      <c r="H296" s="8">
        <v>2</v>
      </c>
      <c r="I296" s="422">
        <v>35</v>
      </c>
      <c r="J296" s="8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Q188"/>
  <sheetViews>
    <sheetView zoomScalePageLayoutView="0" workbookViewId="0" topLeftCell="A1">
      <selection activeCell="A38" sqref="A38"/>
    </sheetView>
  </sheetViews>
  <sheetFormatPr defaultColWidth="11.421875" defaultRowHeight="15"/>
  <cols>
    <col min="1" max="1" width="10.8515625" style="0" bestFit="1" customWidth="1"/>
    <col min="2" max="2" width="9.00390625" style="0" bestFit="1" customWidth="1"/>
    <col min="4" max="4" width="24.421875" style="0" bestFit="1" customWidth="1"/>
    <col min="5" max="5" width="23.8515625" style="0" bestFit="1" customWidth="1"/>
    <col min="6" max="6" width="23.8515625" style="0" customWidth="1"/>
    <col min="7" max="7" width="32.421875" style="0" bestFit="1" customWidth="1"/>
    <col min="8" max="8" width="32.421875" style="0" customWidth="1"/>
    <col min="9" max="9" width="6.7109375" style="0" bestFit="1" customWidth="1"/>
    <col min="10" max="10" width="30.00390625" style="0" bestFit="1" customWidth="1"/>
    <col min="11" max="11" width="14.7109375" style="0" bestFit="1" customWidth="1"/>
    <col min="12" max="12" width="14.7109375" style="0" customWidth="1"/>
    <col min="13" max="13" width="22.421875" style="0" bestFit="1" customWidth="1"/>
    <col min="14" max="14" width="14.7109375" style="0" bestFit="1" customWidth="1"/>
    <col min="17" max="17" width="45.57421875" style="0" customWidth="1"/>
  </cols>
  <sheetData>
    <row r="1" spans="1:17" ht="15.75">
      <c r="A1" s="347"/>
      <c r="B1" s="348" t="s">
        <v>924</v>
      </c>
      <c r="C1" s="348" t="s">
        <v>865</v>
      </c>
      <c r="D1" s="348" t="s">
        <v>866</v>
      </c>
      <c r="E1" s="348" t="s">
        <v>867</v>
      </c>
      <c r="F1" s="348" t="s">
        <v>925</v>
      </c>
      <c r="G1" s="348" t="s">
        <v>868</v>
      </c>
      <c r="H1" s="348" t="s">
        <v>926</v>
      </c>
      <c r="I1" s="349" t="s">
        <v>869</v>
      </c>
      <c r="J1" s="348" t="s">
        <v>870</v>
      </c>
      <c r="K1" s="350" t="s">
        <v>871</v>
      </c>
      <c r="L1" s="350" t="s">
        <v>872</v>
      </c>
      <c r="M1" s="351" t="s">
        <v>873</v>
      </c>
      <c r="N1" s="352" t="s">
        <v>927</v>
      </c>
      <c r="P1" s="387" t="s">
        <v>961</v>
      </c>
      <c r="Q1" s="388" t="s">
        <v>962</v>
      </c>
    </row>
    <row r="2" spans="1:17" s="277" customFormat="1" ht="15.75">
      <c r="A2" s="353"/>
      <c r="B2" s="354">
        <v>1</v>
      </c>
      <c r="C2" s="312" t="s">
        <v>913</v>
      </c>
      <c r="D2" s="312" t="s">
        <v>928</v>
      </c>
      <c r="E2" s="312" t="s">
        <v>914</v>
      </c>
      <c r="F2" s="312" t="s">
        <v>929</v>
      </c>
      <c r="G2" s="312" t="s">
        <v>915</v>
      </c>
      <c r="H2" s="312" t="s">
        <v>930</v>
      </c>
      <c r="I2" s="319" t="s">
        <v>931</v>
      </c>
      <c r="J2" s="312" t="s">
        <v>916</v>
      </c>
      <c r="K2" s="314" t="s">
        <v>917</v>
      </c>
      <c r="L2" s="314" t="s">
        <v>932</v>
      </c>
      <c r="M2" s="355" t="s">
        <v>933</v>
      </c>
      <c r="N2" s="277" t="s">
        <v>934</v>
      </c>
      <c r="P2" s="389">
        <v>29200</v>
      </c>
      <c r="Q2" s="390" t="s">
        <v>963</v>
      </c>
    </row>
    <row r="3" spans="1:17" s="277" customFormat="1" ht="15.75">
      <c r="A3" s="353"/>
      <c r="B3" s="354">
        <v>2</v>
      </c>
      <c r="C3" s="311" t="s">
        <v>841</v>
      </c>
      <c r="D3" s="312" t="s">
        <v>842</v>
      </c>
      <c r="E3" s="312" t="s">
        <v>874</v>
      </c>
      <c r="F3" s="312"/>
      <c r="G3" s="312" t="s">
        <v>844</v>
      </c>
      <c r="H3" s="312" t="s">
        <v>875</v>
      </c>
      <c r="I3" s="356">
        <v>12547</v>
      </c>
      <c r="J3" s="313" t="s">
        <v>843</v>
      </c>
      <c r="K3" s="314">
        <v>132457898</v>
      </c>
      <c r="L3" s="314">
        <v>612345679</v>
      </c>
      <c r="M3" s="357" t="s">
        <v>933</v>
      </c>
      <c r="N3" s="355"/>
      <c r="P3" s="389">
        <v>29233</v>
      </c>
      <c r="Q3" s="390" t="s">
        <v>964</v>
      </c>
    </row>
    <row r="4" spans="1:17" s="277" customFormat="1" ht="15.75">
      <c r="A4" s="353"/>
      <c r="B4" s="354">
        <v>3</v>
      </c>
      <c r="C4" s="311" t="s">
        <v>876</v>
      </c>
      <c r="D4" s="312" t="s">
        <v>877</v>
      </c>
      <c r="E4" s="312" t="s">
        <v>878</v>
      </c>
      <c r="F4" s="312"/>
      <c r="G4" s="312" t="s">
        <v>879</v>
      </c>
      <c r="H4" s="312" t="s">
        <v>935</v>
      </c>
      <c r="I4" s="356" t="s">
        <v>936</v>
      </c>
      <c r="J4" s="313" t="s">
        <v>880</v>
      </c>
      <c r="K4" s="314">
        <v>132457899</v>
      </c>
      <c r="L4" s="314">
        <v>612345680</v>
      </c>
      <c r="M4" s="357" t="s">
        <v>933</v>
      </c>
      <c r="N4" s="353"/>
      <c r="P4" s="391">
        <v>29233</v>
      </c>
      <c r="Q4" s="392" t="s">
        <v>965</v>
      </c>
    </row>
    <row r="5" spans="1:17" s="277" customFormat="1" ht="15.75">
      <c r="A5" s="353"/>
      <c r="B5" s="354">
        <v>4</v>
      </c>
      <c r="C5" s="311" t="s">
        <v>881</v>
      </c>
      <c r="D5" s="316" t="s">
        <v>882</v>
      </c>
      <c r="E5" s="313" t="s">
        <v>883</v>
      </c>
      <c r="F5" s="313"/>
      <c r="G5" s="313" t="s">
        <v>884</v>
      </c>
      <c r="H5" s="313" t="s">
        <v>885</v>
      </c>
      <c r="I5" s="356">
        <v>29000</v>
      </c>
      <c r="J5" s="313" t="s">
        <v>886</v>
      </c>
      <c r="K5" s="314">
        <v>132457900</v>
      </c>
      <c r="L5" s="314">
        <v>612345681</v>
      </c>
      <c r="M5" s="357" t="s">
        <v>933</v>
      </c>
      <c r="N5" s="355"/>
      <c r="P5" s="391">
        <v>29233</v>
      </c>
      <c r="Q5" s="392" t="s">
        <v>966</v>
      </c>
    </row>
    <row r="6" spans="1:17" s="277" customFormat="1" ht="15.75">
      <c r="A6" s="353"/>
      <c r="B6" s="354">
        <v>5</v>
      </c>
      <c r="C6" s="311" t="s">
        <v>876</v>
      </c>
      <c r="D6" s="313" t="s">
        <v>887</v>
      </c>
      <c r="E6" s="313" t="s">
        <v>888</v>
      </c>
      <c r="F6" s="313"/>
      <c r="G6" s="313" t="s">
        <v>889</v>
      </c>
      <c r="H6" s="313" t="s">
        <v>937</v>
      </c>
      <c r="I6" s="356">
        <v>27000</v>
      </c>
      <c r="J6" s="313" t="s">
        <v>890</v>
      </c>
      <c r="K6" s="314">
        <v>132457901</v>
      </c>
      <c r="L6" s="314">
        <v>612345682</v>
      </c>
      <c r="M6" s="357" t="s">
        <v>933</v>
      </c>
      <c r="N6" s="355"/>
      <c r="P6" s="391">
        <v>29233</v>
      </c>
      <c r="Q6" s="392" t="s">
        <v>967</v>
      </c>
    </row>
    <row r="7" spans="1:17" s="277" customFormat="1" ht="15.75">
      <c r="A7" s="353"/>
      <c r="B7" s="354">
        <v>6</v>
      </c>
      <c r="C7" s="311" t="s">
        <v>881</v>
      </c>
      <c r="D7" s="312" t="s">
        <v>891</v>
      </c>
      <c r="E7" s="312" t="s">
        <v>892</v>
      </c>
      <c r="F7" s="312"/>
      <c r="G7" s="312" t="s">
        <v>893</v>
      </c>
      <c r="H7" s="312" t="s">
        <v>938</v>
      </c>
      <c r="I7" s="356">
        <v>29050</v>
      </c>
      <c r="J7" s="313" t="s">
        <v>894</v>
      </c>
      <c r="K7" s="314">
        <v>132457902</v>
      </c>
      <c r="L7" s="314">
        <v>612345683</v>
      </c>
      <c r="M7" s="357" t="s">
        <v>933</v>
      </c>
      <c r="N7" s="355" t="s">
        <v>939</v>
      </c>
      <c r="P7" s="389">
        <v>29241</v>
      </c>
      <c r="Q7" s="390" t="s">
        <v>968</v>
      </c>
    </row>
    <row r="8" spans="1:17" s="277" customFormat="1" ht="15.75">
      <c r="A8" s="353"/>
      <c r="B8" s="354">
        <v>7</v>
      </c>
      <c r="C8" s="311" t="s">
        <v>876</v>
      </c>
      <c r="D8" s="312" t="s">
        <v>895</v>
      </c>
      <c r="E8" s="312" t="s">
        <v>896</v>
      </c>
      <c r="F8" s="312"/>
      <c r="G8" s="312" t="s">
        <v>897</v>
      </c>
      <c r="H8" s="312" t="s">
        <v>940</v>
      </c>
      <c r="I8" s="319">
        <v>14789</v>
      </c>
      <c r="J8" s="312" t="s">
        <v>898</v>
      </c>
      <c r="K8" s="314">
        <v>235897604</v>
      </c>
      <c r="L8" s="314">
        <v>612345684</v>
      </c>
      <c r="M8" s="357" t="s">
        <v>933</v>
      </c>
      <c r="N8" s="355"/>
      <c r="P8" s="393">
        <v>29250</v>
      </c>
      <c r="Q8" s="394" t="s">
        <v>969</v>
      </c>
    </row>
    <row r="9" spans="1:17" s="277" customFormat="1" ht="15.75">
      <c r="A9" s="353"/>
      <c r="B9" s="354">
        <v>8</v>
      </c>
      <c r="C9" s="311" t="s">
        <v>899</v>
      </c>
      <c r="D9" s="312" t="s">
        <v>900</v>
      </c>
      <c r="E9" s="312" t="s">
        <v>941</v>
      </c>
      <c r="F9" s="312"/>
      <c r="G9" s="312" t="s">
        <v>901</v>
      </c>
      <c r="H9" s="312" t="s">
        <v>942</v>
      </c>
      <c r="I9" s="319">
        <v>12456</v>
      </c>
      <c r="J9" s="312" t="s">
        <v>902</v>
      </c>
      <c r="K9" s="314" t="s">
        <v>903</v>
      </c>
      <c r="L9" s="314">
        <v>612345685</v>
      </c>
      <c r="M9" s="357" t="s">
        <v>933</v>
      </c>
      <c r="N9" s="355"/>
      <c r="P9" s="393">
        <v>29250</v>
      </c>
      <c r="Q9" s="394" t="s">
        <v>970</v>
      </c>
    </row>
    <row r="10" spans="1:17" s="277" customFormat="1" ht="15.75">
      <c r="A10" s="353"/>
      <c r="B10" s="354">
        <v>9</v>
      </c>
      <c r="C10" s="317" t="s">
        <v>899</v>
      </c>
      <c r="D10" s="318" t="s">
        <v>904</v>
      </c>
      <c r="E10" s="318" t="s">
        <v>905</v>
      </c>
      <c r="F10" s="318"/>
      <c r="G10" s="318" t="s">
        <v>906</v>
      </c>
      <c r="H10" s="318" t="s">
        <v>943</v>
      </c>
      <c r="I10" s="358" t="s">
        <v>907</v>
      </c>
      <c r="J10" s="318" t="s">
        <v>944</v>
      </c>
      <c r="K10" s="314" t="s">
        <v>945</v>
      </c>
      <c r="L10" s="314">
        <v>612345686</v>
      </c>
      <c r="M10" s="357" t="s">
        <v>933</v>
      </c>
      <c r="N10" s="355" t="s">
        <v>946</v>
      </c>
      <c r="P10" s="393">
        <v>29250</v>
      </c>
      <c r="Q10" s="394" t="s">
        <v>971</v>
      </c>
    </row>
    <row r="11" spans="1:17" s="277" customFormat="1" ht="15.75">
      <c r="A11" s="353"/>
      <c r="B11" s="354">
        <v>10</v>
      </c>
      <c r="C11" s="312" t="s">
        <v>899</v>
      </c>
      <c r="D11" s="312" t="s">
        <v>908</v>
      </c>
      <c r="E11" s="312" t="s">
        <v>909</v>
      </c>
      <c r="F11" s="312"/>
      <c r="G11" s="312" t="s">
        <v>910</v>
      </c>
      <c r="H11" s="312" t="s">
        <v>947</v>
      </c>
      <c r="I11" s="319">
        <v>75000</v>
      </c>
      <c r="J11" s="312" t="s">
        <v>911</v>
      </c>
      <c r="K11" s="314" t="s">
        <v>912</v>
      </c>
      <c r="L11" s="314">
        <v>612345687</v>
      </c>
      <c r="M11" s="357" t="s">
        <v>933</v>
      </c>
      <c r="N11" s="355"/>
      <c r="P11" s="394">
        <v>29250</v>
      </c>
      <c r="Q11" s="394" t="s">
        <v>972</v>
      </c>
    </row>
    <row r="12" spans="1:17" s="277" customFormat="1" ht="15.75">
      <c r="A12" s="353"/>
      <c r="B12" s="354">
        <v>11</v>
      </c>
      <c r="C12" s="312" t="s">
        <v>921</v>
      </c>
      <c r="D12" s="312" t="s">
        <v>948</v>
      </c>
      <c r="E12" s="317" t="s">
        <v>949</v>
      </c>
      <c r="F12" s="317"/>
      <c r="G12" s="312" t="s">
        <v>950</v>
      </c>
      <c r="H12" s="312" t="s">
        <v>951</v>
      </c>
      <c r="I12" s="319" t="s">
        <v>952</v>
      </c>
      <c r="J12" s="312" t="s">
        <v>953</v>
      </c>
      <c r="K12" s="314">
        <v>123456789</v>
      </c>
      <c r="L12" s="314">
        <v>612345688</v>
      </c>
      <c r="M12" s="357" t="s">
        <v>933</v>
      </c>
      <c r="N12" s="355"/>
      <c r="P12" s="392">
        <v>29250</v>
      </c>
      <c r="Q12" s="392" t="s">
        <v>973</v>
      </c>
    </row>
    <row r="13" spans="1:17" s="277" customFormat="1" ht="15.75">
      <c r="A13" s="353"/>
      <c r="B13" s="354">
        <v>12</v>
      </c>
      <c r="C13" s="312" t="s">
        <v>913</v>
      </c>
      <c r="D13" s="312" t="s">
        <v>954</v>
      </c>
      <c r="E13" s="317" t="s">
        <v>955</v>
      </c>
      <c r="F13" s="317"/>
      <c r="G13" s="312" t="s">
        <v>956</v>
      </c>
      <c r="H13" s="312" t="s">
        <v>957</v>
      </c>
      <c r="I13" s="319" t="s">
        <v>958</v>
      </c>
      <c r="J13" s="312" t="s">
        <v>959</v>
      </c>
      <c r="K13" s="314" t="s">
        <v>903</v>
      </c>
      <c r="L13" s="314">
        <v>612345689</v>
      </c>
      <c r="M13" s="357" t="s">
        <v>933</v>
      </c>
      <c r="N13" s="355"/>
      <c r="P13" s="392">
        <v>29250</v>
      </c>
      <c r="Q13" s="392" t="s">
        <v>974</v>
      </c>
    </row>
    <row r="14" spans="1:17" s="277" customFormat="1" ht="15.75">
      <c r="A14" s="353"/>
      <c r="B14" s="359"/>
      <c r="C14" s="312"/>
      <c r="D14" s="312"/>
      <c r="E14" s="317"/>
      <c r="F14" s="317"/>
      <c r="G14" s="312"/>
      <c r="H14" s="312"/>
      <c r="I14" s="319"/>
      <c r="J14" s="312"/>
      <c r="K14" s="313"/>
      <c r="L14" s="313"/>
      <c r="M14" s="360"/>
      <c r="N14" s="355"/>
      <c r="P14" s="389">
        <v>29252</v>
      </c>
      <c r="Q14" s="395" t="s">
        <v>975</v>
      </c>
    </row>
    <row r="15" spans="1:17" s="277" customFormat="1" ht="15.75">
      <c r="A15" s="353"/>
      <c r="B15" s="359"/>
      <c r="C15" s="312"/>
      <c r="D15" s="312"/>
      <c r="E15" s="317"/>
      <c r="F15" s="317"/>
      <c r="G15" s="312"/>
      <c r="H15" s="312"/>
      <c r="I15" s="319"/>
      <c r="J15" s="312"/>
      <c r="K15" s="313"/>
      <c r="L15" s="313"/>
      <c r="M15" s="360"/>
      <c r="N15" s="355"/>
      <c r="P15" s="392">
        <v>29253</v>
      </c>
      <c r="Q15" s="391" t="s">
        <v>976</v>
      </c>
    </row>
    <row r="16" spans="1:17" s="277" customFormat="1" ht="15.75">
      <c r="A16" s="353"/>
      <c r="B16" s="359"/>
      <c r="C16" s="312"/>
      <c r="D16" s="312"/>
      <c r="E16" s="317"/>
      <c r="F16" s="317"/>
      <c r="G16" s="312"/>
      <c r="H16" s="312"/>
      <c r="I16" s="319"/>
      <c r="J16" s="312"/>
      <c r="K16" s="313"/>
      <c r="L16" s="313"/>
      <c r="M16" s="360"/>
      <c r="N16" s="355"/>
      <c r="P16" s="394">
        <v>29260</v>
      </c>
      <c r="Q16" s="394" t="s">
        <v>977</v>
      </c>
    </row>
    <row r="17" spans="1:17" s="277" customFormat="1" ht="15.75">
      <c r="A17" s="353"/>
      <c r="B17" s="359"/>
      <c r="C17" s="312"/>
      <c r="D17" s="312"/>
      <c r="E17" s="317"/>
      <c r="F17" s="317"/>
      <c r="G17" s="312"/>
      <c r="H17" s="312"/>
      <c r="I17" s="319"/>
      <c r="J17" s="312"/>
      <c r="K17" s="313"/>
      <c r="L17" s="313"/>
      <c r="M17" s="360"/>
      <c r="N17" s="355"/>
      <c r="P17" s="394">
        <v>29260</v>
      </c>
      <c r="Q17" s="394" t="s">
        <v>978</v>
      </c>
    </row>
    <row r="18" spans="1:17" s="277" customFormat="1" ht="15.75">
      <c r="A18" s="353"/>
      <c r="B18" s="359"/>
      <c r="C18" s="312"/>
      <c r="D18" s="312"/>
      <c r="E18" s="317"/>
      <c r="F18" s="317"/>
      <c r="G18" s="312"/>
      <c r="H18" s="312"/>
      <c r="I18" s="319"/>
      <c r="J18" s="312"/>
      <c r="K18" s="313"/>
      <c r="L18" s="313"/>
      <c r="M18" s="360"/>
      <c r="N18" s="355"/>
      <c r="P18" s="394">
        <v>29260</v>
      </c>
      <c r="Q18" s="394" t="s">
        <v>979</v>
      </c>
    </row>
    <row r="19" spans="1:17" s="277" customFormat="1" ht="15.75">
      <c r="A19" s="353"/>
      <c r="B19" s="359"/>
      <c r="C19" s="312"/>
      <c r="D19" s="312"/>
      <c r="E19" s="317"/>
      <c r="F19" s="317"/>
      <c r="G19" s="312"/>
      <c r="H19" s="312"/>
      <c r="I19" s="319"/>
      <c r="J19" s="312"/>
      <c r="K19" s="313"/>
      <c r="L19" s="313"/>
      <c r="M19" s="360"/>
      <c r="N19" s="355"/>
      <c r="P19" s="394">
        <v>29260</v>
      </c>
      <c r="Q19" s="394" t="s">
        <v>980</v>
      </c>
    </row>
    <row r="20" spans="1:17" s="277" customFormat="1" ht="15.75">
      <c r="A20" s="353"/>
      <c r="B20" s="359"/>
      <c r="C20" s="312"/>
      <c r="D20" s="312"/>
      <c r="E20" s="317"/>
      <c r="F20" s="317"/>
      <c r="G20" s="312"/>
      <c r="H20" s="312"/>
      <c r="I20" s="319"/>
      <c r="J20" s="312"/>
      <c r="K20" s="313"/>
      <c r="L20" s="313"/>
      <c r="M20" s="360"/>
      <c r="N20" s="355"/>
      <c r="P20" s="394">
        <v>29260</v>
      </c>
      <c r="Q20" s="394" t="s">
        <v>981</v>
      </c>
    </row>
    <row r="21" spans="1:17" s="277" customFormat="1" ht="15.75">
      <c r="A21" s="353"/>
      <c r="B21" s="359"/>
      <c r="C21" s="312"/>
      <c r="D21" s="312"/>
      <c r="E21" s="317"/>
      <c r="F21" s="317"/>
      <c r="G21" s="312"/>
      <c r="H21" s="312"/>
      <c r="I21" s="319"/>
      <c r="J21" s="312"/>
      <c r="K21" s="313"/>
      <c r="L21" s="313"/>
      <c r="M21" s="360"/>
      <c r="N21" s="355"/>
      <c r="P21" s="394">
        <v>29260</v>
      </c>
      <c r="Q21" s="394" t="s">
        <v>982</v>
      </c>
    </row>
    <row r="22" spans="1:17" s="277" customFormat="1" ht="15.75">
      <c r="A22" s="353"/>
      <c r="B22" s="359"/>
      <c r="C22" s="312"/>
      <c r="D22" s="312"/>
      <c r="E22" s="317"/>
      <c r="F22" s="317"/>
      <c r="G22" s="312"/>
      <c r="H22" s="312"/>
      <c r="I22" s="319"/>
      <c r="J22" s="312"/>
      <c r="K22" s="313"/>
      <c r="L22" s="313"/>
      <c r="M22" s="360"/>
      <c r="N22" s="355"/>
      <c r="P22" s="394">
        <v>29260</v>
      </c>
      <c r="Q22" s="394" t="s">
        <v>983</v>
      </c>
    </row>
    <row r="23" spans="1:17" s="277" customFormat="1" ht="15.75">
      <c r="A23" s="353"/>
      <c r="B23" s="359"/>
      <c r="C23" s="312"/>
      <c r="D23" s="312"/>
      <c r="E23" s="317"/>
      <c r="F23" s="317"/>
      <c r="G23" s="312"/>
      <c r="H23" s="312"/>
      <c r="I23" s="319"/>
      <c r="J23" s="312"/>
      <c r="K23" s="313"/>
      <c r="L23" s="313"/>
      <c r="M23" s="360"/>
      <c r="N23" s="355"/>
      <c r="P23" s="394">
        <v>29260</v>
      </c>
      <c r="Q23" s="394" t="s">
        <v>984</v>
      </c>
    </row>
    <row r="24" spans="1:17" s="277" customFormat="1" ht="15.75">
      <c r="A24" s="353"/>
      <c r="B24" s="359"/>
      <c r="C24" s="312"/>
      <c r="D24" s="312"/>
      <c r="E24" s="317"/>
      <c r="F24" s="317"/>
      <c r="G24" s="312"/>
      <c r="H24" s="312"/>
      <c r="I24" s="319"/>
      <c r="J24" s="312"/>
      <c r="K24" s="313"/>
      <c r="L24" s="313"/>
      <c r="M24" s="360"/>
      <c r="N24" s="355"/>
      <c r="P24" s="394">
        <v>29260</v>
      </c>
      <c r="Q24" s="394" t="s">
        <v>985</v>
      </c>
    </row>
    <row r="25" spans="1:17" s="277" customFormat="1" ht="15.75">
      <c r="A25" s="353"/>
      <c r="B25" s="359"/>
      <c r="C25" s="312"/>
      <c r="D25" s="312"/>
      <c r="E25" s="317"/>
      <c r="F25" s="317"/>
      <c r="G25" s="312"/>
      <c r="H25" s="312"/>
      <c r="I25" s="319"/>
      <c r="J25" s="312"/>
      <c r="K25" s="313"/>
      <c r="L25" s="313"/>
      <c r="M25" s="360"/>
      <c r="N25" s="355"/>
      <c r="P25" s="394">
        <v>29260</v>
      </c>
      <c r="Q25" s="394" t="s">
        <v>986</v>
      </c>
    </row>
    <row r="26" spans="1:17" s="277" customFormat="1" ht="15.75">
      <c r="A26" s="353"/>
      <c r="B26" s="359"/>
      <c r="C26" s="312"/>
      <c r="D26" s="312"/>
      <c r="E26" s="317"/>
      <c r="F26" s="317"/>
      <c r="G26" s="312"/>
      <c r="H26" s="312"/>
      <c r="I26" s="319"/>
      <c r="J26" s="312"/>
      <c r="K26" s="313"/>
      <c r="L26" s="313"/>
      <c r="M26" s="360"/>
      <c r="N26" s="355"/>
      <c r="P26" s="394">
        <v>29260</v>
      </c>
      <c r="Q26" s="394" t="s">
        <v>987</v>
      </c>
    </row>
    <row r="27" spans="1:17" s="277" customFormat="1" ht="15.75">
      <c r="A27" s="353"/>
      <c r="B27" s="359"/>
      <c r="C27" s="312"/>
      <c r="D27" s="312"/>
      <c r="E27" s="317"/>
      <c r="F27" s="317"/>
      <c r="G27" s="312"/>
      <c r="H27" s="312"/>
      <c r="I27" s="319"/>
      <c r="J27" s="312"/>
      <c r="K27" s="313"/>
      <c r="L27" s="313"/>
      <c r="M27" s="360"/>
      <c r="N27" s="355"/>
      <c r="P27" s="394">
        <v>29400</v>
      </c>
      <c r="Q27" s="394" t="s">
        <v>988</v>
      </c>
    </row>
    <row r="28" spans="1:17" s="277" customFormat="1" ht="15.75">
      <c r="A28" s="353"/>
      <c r="B28" s="359"/>
      <c r="C28" s="312"/>
      <c r="D28" s="312"/>
      <c r="E28" s="317"/>
      <c r="F28" s="317"/>
      <c r="G28" s="312"/>
      <c r="H28" s="312"/>
      <c r="I28" s="319"/>
      <c r="J28" s="312"/>
      <c r="K28" s="313"/>
      <c r="L28" s="313"/>
      <c r="M28" s="360"/>
      <c r="N28" s="355"/>
      <c r="P28" s="394">
        <v>29400</v>
      </c>
      <c r="Q28" s="394" t="s">
        <v>989</v>
      </c>
    </row>
    <row r="29" spans="1:17" s="277" customFormat="1" ht="15.75">
      <c r="A29" s="353"/>
      <c r="B29" s="359"/>
      <c r="C29" s="312"/>
      <c r="D29" s="312"/>
      <c r="E29" s="317"/>
      <c r="F29" s="317"/>
      <c r="G29" s="312"/>
      <c r="H29" s="312"/>
      <c r="I29" s="319"/>
      <c r="J29" s="312"/>
      <c r="K29" s="313"/>
      <c r="L29" s="313"/>
      <c r="M29" s="360"/>
      <c r="N29" s="355"/>
      <c r="P29" s="394">
        <v>29400</v>
      </c>
      <c r="Q29" s="394" t="s">
        <v>990</v>
      </c>
    </row>
    <row r="30" spans="1:17" s="277" customFormat="1" ht="15.75">
      <c r="A30" s="353"/>
      <c r="B30" s="359"/>
      <c r="C30" s="312"/>
      <c r="D30" s="312"/>
      <c r="E30" s="317"/>
      <c r="F30" s="317"/>
      <c r="G30" s="312"/>
      <c r="H30" s="312"/>
      <c r="I30" s="319"/>
      <c r="J30" s="312"/>
      <c r="K30" s="313"/>
      <c r="L30" s="313"/>
      <c r="M30" s="360"/>
      <c r="N30" s="355"/>
      <c r="P30" s="394">
        <v>29400</v>
      </c>
      <c r="Q30" s="394" t="s">
        <v>991</v>
      </c>
    </row>
    <row r="31" spans="1:17" s="277" customFormat="1" ht="15.75">
      <c r="A31" s="353"/>
      <c r="B31" s="359"/>
      <c r="C31" s="312"/>
      <c r="D31" s="312"/>
      <c r="E31" s="317"/>
      <c r="F31" s="317"/>
      <c r="G31" s="312"/>
      <c r="H31" s="312"/>
      <c r="I31" s="319"/>
      <c r="J31" s="312"/>
      <c r="K31" s="313"/>
      <c r="L31" s="313"/>
      <c r="M31" s="360"/>
      <c r="N31" s="355"/>
      <c r="P31" s="394">
        <v>29400</v>
      </c>
      <c r="Q31" s="394" t="s">
        <v>992</v>
      </c>
    </row>
    <row r="32" spans="1:17" s="277" customFormat="1" ht="15.75">
      <c r="A32" s="353"/>
      <c r="B32" s="359"/>
      <c r="C32" s="312"/>
      <c r="D32" s="312"/>
      <c r="E32" s="317"/>
      <c r="F32" s="317"/>
      <c r="G32" s="312"/>
      <c r="H32" s="312"/>
      <c r="I32" s="319"/>
      <c r="J32" s="312"/>
      <c r="K32" s="313"/>
      <c r="L32" s="313"/>
      <c r="M32" s="360"/>
      <c r="N32" s="355"/>
      <c r="P32" s="394">
        <v>29400</v>
      </c>
      <c r="Q32" s="394" t="s">
        <v>993</v>
      </c>
    </row>
    <row r="33" spans="1:17" s="277" customFormat="1" ht="15.75">
      <c r="A33" s="353"/>
      <c r="B33" s="359"/>
      <c r="C33" s="312"/>
      <c r="D33" s="312"/>
      <c r="E33" s="317"/>
      <c r="F33" s="317"/>
      <c r="G33" s="312"/>
      <c r="H33" s="312"/>
      <c r="I33" s="319"/>
      <c r="J33" s="312"/>
      <c r="K33" s="313"/>
      <c r="L33" s="313"/>
      <c r="M33" s="360"/>
      <c r="N33" s="355"/>
      <c r="P33" s="392">
        <v>29400</v>
      </c>
      <c r="Q33" s="392" t="s">
        <v>994</v>
      </c>
    </row>
    <row r="34" spans="1:17" s="277" customFormat="1" ht="15.75">
      <c r="A34" s="353"/>
      <c r="B34" s="359"/>
      <c r="C34" s="312"/>
      <c r="D34" s="312"/>
      <c r="E34" s="317"/>
      <c r="F34" s="317"/>
      <c r="G34" s="312"/>
      <c r="H34" s="312"/>
      <c r="I34" s="319"/>
      <c r="J34" s="312"/>
      <c r="K34" s="313"/>
      <c r="L34" s="313"/>
      <c r="M34" s="360"/>
      <c r="N34" s="355"/>
      <c r="P34" s="392">
        <v>29400</v>
      </c>
      <c r="Q34" s="392" t="s">
        <v>995</v>
      </c>
    </row>
    <row r="35" spans="1:17" s="277" customFormat="1" ht="15.75">
      <c r="A35" s="353"/>
      <c r="B35" s="359"/>
      <c r="C35" s="312"/>
      <c r="D35" s="312"/>
      <c r="E35" s="317"/>
      <c r="F35" s="317"/>
      <c r="G35" s="312"/>
      <c r="H35" s="312"/>
      <c r="I35" s="319"/>
      <c r="J35" s="312"/>
      <c r="K35" s="313"/>
      <c r="L35" s="313"/>
      <c r="M35" s="360"/>
      <c r="N35" s="355"/>
      <c r="P35" s="392">
        <v>29400</v>
      </c>
      <c r="Q35" s="392" t="s">
        <v>996</v>
      </c>
    </row>
    <row r="36" spans="1:17" s="277" customFormat="1" ht="15.75">
      <c r="A36" s="353"/>
      <c r="B36" s="359"/>
      <c r="C36" s="312"/>
      <c r="D36" s="312"/>
      <c r="E36" s="317"/>
      <c r="F36" s="317"/>
      <c r="G36" s="312"/>
      <c r="H36" s="312"/>
      <c r="I36" s="319"/>
      <c r="J36" s="312"/>
      <c r="K36" s="313"/>
      <c r="L36" s="313"/>
      <c r="M36" s="360"/>
      <c r="N36" s="355"/>
      <c r="P36" s="392">
        <v>29400</v>
      </c>
      <c r="Q36" s="392" t="s">
        <v>997</v>
      </c>
    </row>
    <row r="37" spans="1:17" s="277" customFormat="1" ht="15.75">
      <c r="A37" s="353"/>
      <c r="B37" s="359"/>
      <c r="C37" s="312"/>
      <c r="D37" s="312"/>
      <c r="E37" s="317"/>
      <c r="F37" s="317"/>
      <c r="G37" s="312"/>
      <c r="H37" s="312"/>
      <c r="I37" s="319"/>
      <c r="J37" s="312"/>
      <c r="K37" s="313"/>
      <c r="L37" s="313"/>
      <c r="M37" s="360"/>
      <c r="N37" s="355"/>
      <c r="P37" s="392">
        <v>29400</v>
      </c>
      <c r="Q37" s="392" t="s">
        <v>998</v>
      </c>
    </row>
    <row r="38" spans="1:17" s="277" customFormat="1" ht="15.75">
      <c r="A38" s="353"/>
      <c r="B38" s="359"/>
      <c r="C38" s="312"/>
      <c r="D38" s="312"/>
      <c r="E38" s="317"/>
      <c r="F38" s="317"/>
      <c r="G38" s="312"/>
      <c r="H38" s="312"/>
      <c r="I38" s="319"/>
      <c r="J38" s="312"/>
      <c r="K38" s="313"/>
      <c r="L38" s="313"/>
      <c r="M38" s="360"/>
      <c r="N38" s="355"/>
      <c r="P38" s="391">
        <v>29400</v>
      </c>
      <c r="Q38" s="391" t="s">
        <v>999</v>
      </c>
    </row>
    <row r="39" spans="1:17" s="277" customFormat="1" ht="15.75">
      <c r="A39" s="353"/>
      <c r="B39" s="359"/>
      <c r="C39" s="312"/>
      <c r="D39" s="312"/>
      <c r="E39" s="317"/>
      <c r="F39" s="317"/>
      <c r="G39" s="312"/>
      <c r="H39" s="312"/>
      <c r="I39" s="319"/>
      <c r="J39" s="312"/>
      <c r="K39" s="313"/>
      <c r="L39" s="313"/>
      <c r="M39" s="360"/>
      <c r="N39" s="355"/>
      <c r="P39" s="391">
        <v>29410</v>
      </c>
      <c r="Q39" s="391" t="s">
        <v>1000</v>
      </c>
    </row>
    <row r="40" spans="1:17" s="277" customFormat="1" ht="15.75">
      <c r="A40" s="353"/>
      <c r="B40" s="359"/>
      <c r="C40" s="312"/>
      <c r="D40" s="312"/>
      <c r="E40" s="317"/>
      <c r="F40" s="317"/>
      <c r="G40" s="312"/>
      <c r="H40" s="312"/>
      <c r="I40" s="319"/>
      <c r="J40" s="312"/>
      <c r="K40" s="313"/>
      <c r="L40" s="313"/>
      <c r="M40" s="360"/>
      <c r="N40" s="355"/>
      <c r="P40" s="389">
        <v>29410</v>
      </c>
      <c r="Q40" s="395" t="s">
        <v>1001</v>
      </c>
    </row>
    <row r="41" spans="1:17" s="277" customFormat="1" ht="15.75">
      <c r="A41" s="353"/>
      <c r="B41" s="359"/>
      <c r="C41" s="312"/>
      <c r="D41" s="312"/>
      <c r="E41" s="317"/>
      <c r="F41" s="317"/>
      <c r="G41" s="312"/>
      <c r="H41" s="312"/>
      <c r="I41" s="319"/>
      <c r="J41" s="312"/>
      <c r="K41" s="313"/>
      <c r="L41" s="313"/>
      <c r="M41" s="360"/>
      <c r="N41" s="355"/>
      <c r="P41" s="389">
        <v>29410</v>
      </c>
      <c r="Q41" s="395" t="s">
        <v>1002</v>
      </c>
    </row>
    <row r="42" spans="1:17" s="277" customFormat="1" ht="15.75">
      <c r="A42" s="353"/>
      <c r="B42" s="359"/>
      <c r="C42" s="312"/>
      <c r="D42" s="312"/>
      <c r="E42" s="317"/>
      <c r="F42" s="317"/>
      <c r="G42" s="312"/>
      <c r="H42" s="312"/>
      <c r="I42" s="319"/>
      <c r="J42" s="312"/>
      <c r="K42" s="313"/>
      <c r="L42" s="313"/>
      <c r="M42" s="360"/>
      <c r="N42" s="355"/>
      <c r="P42" s="389">
        <v>29410</v>
      </c>
      <c r="Q42" s="395" t="s">
        <v>1003</v>
      </c>
    </row>
    <row r="43" spans="1:17" s="277" customFormat="1" ht="15.75">
      <c r="A43" s="353"/>
      <c r="B43" s="359"/>
      <c r="C43" s="312"/>
      <c r="D43" s="312"/>
      <c r="E43" s="317"/>
      <c r="F43" s="317"/>
      <c r="G43" s="312"/>
      <c r="H43" s="312"/>
      <c r="I43" s="319"/>
      <c r="J43" s="312"/>
      <c r="K43" s="313"/>
      <c r="L43" s="313"/>
      <c r="M43" s="360"/>
      <c r="N43" s="355"/>
      <c r="P43" s="389">
        <v>29410</v>
      </c>
      <c r="Q43" s="395" t="s">
        <v>1004</v>
      </c>
    </row>
    <row r="44" spans="1:17" s="277" customFormat="1" ht="15.75">
      <c r="A44" s="353"/>
      <c r="B44" s="359"/>
      <c r="C44" s="312"/>
      <c r="D44" s="312"/>
      <c r="E44" s="317"/>
      <c r="F44" s="317"/>
      <c r="G44" s="312"/>
      <c r="H44" s="312"/>
      <c r="I44" s="319"/>
      <c r="J44" s="312"/>
      <c r="K44" s="313"/>
      <c r="L44" s="313"/>
      <c r="M44" s="360"/>
      <c r="N44" s="355"/>
      <c r="P44" s="389">
        <v>29410</v>
      </c>
      <c r="Q44" s="395" t="s">
        <v>1005</v>
      </c>
    </row>
    <row r="45" spans="1:17" s="277" customFormat="1" ht="15.75">
      <c r="A45" s="353"/>
      <c r="B45" s="359"/>
      <c r="C45" s="312"/>
      <c r="D45" s="312"/>
      <c r="E45" s="317"/>
      <c r="F45" s="317"/>
      <c r="G45" s="312"/>
      <c r="H45" s="312"/>
      <c r="I45" s="319"/>
      <c r="J45" s="312"/>
      <c r="K45" s="313"/>
      <c r="L45" s="313"/>
      <c r="M45" s="360"/>
      <c r="N45" s="355"/>
      <c r="P45" s="391">
        <v>29410</v>
      </c>
      <c r="Q45" s="391" t="s">
        <v>1006</v>
      </c>
    </row>
    <row r="46" spans="1:17" s="277" customFormat="1" ht="15.75">
      <c r="A46" s="353"/>
      <c r="B46" s="359"/>
      <c r="C46" s="312"/>
      <c r="D46" s="312"/>
      <c r="E46" s="317"/>
      <c r="F46" s="317"/>
      <c r="G46" s="312"/>
      <c r="H46" s="312"/>
      <c r="I46" s="319"/>
      <c r="J46" s="312"/>
      <c r="K46" s="313"/>
      <c r="L46" s="361"/>
      <c r="M46" s="362"/>
      <c r="N46" s="355"/>
      <c r="P46" s="389">
        <v>29420</v>
      </c>
      <c r="Q46" s="391" t="s">
        <v>1007</v>
      </c>
    </row>
    <row r="47" spans="1:17" s="277" customFormat="1" ht="15.75">
      <c r="A47" s="353"/>
      <c r="B47" s="359"/>
      <c r="C47" s="312"/>
      <c r="D47" s="312"/>
      <c r="E47" s="317"/>
      <c r="F47" s="317"/>
      <c r="G47" s="312"/>
      <c r="H47" s="312"/>
      <c r="I47" s="319"/>
      <c r="J47" s="312"/>
      <c r="K47" s="313"/>
      <c r="L47" s="361"/>
      <c r="M47" s="362"/>
      <c r="N47" s="355"/>
      <c r="P47" s="391">
        <v>29420</v>
      </c>
      <c r="Q47" s="391" t="s">
        <v>1008</v>
      </c>
    </row>
    <row r="48" spans="1:17" s="277" customFormat="1" ht="15.75">
      <c r="A48" s="353"/>
      <c r="B48" s="359"/>
      <c r="C48" s="312"/>
      <c r="D48" s="312"/>
      <c r="E48" s="317"/>
      <c r="F48" s="317"/>
      <c r="G48" s="312"/>
      <c r="H48" s="312"/>
      <c r="I48" s="319"/>
      <c r="J48" s="312"/>
      <c r="K48" s="313"/>
      <c r="L48" s="361"/>
      <c r="M48" s="362"/>
      <c r="N48" s="355"/>
      <c r="P48" s="391">
        <v>29420</v>
      </c>
      <c r="Q48" s="391" t="s">
        <v>1009</v>
      </c>
    </row>
    <row r="49" spans="1:17" s="277" customFormat="1" ht="15.75">
      <c r="A49" s="353"/>
      <c r="B49" s="359"/>
      <c r="C49" s="312"/>
      <c r="D49" s="312"/>
      <c r="E49" s="317"/>
      <c r="F49" s="317"/>
      <c r="G49" s="312"/>
      <c r="H49" s="312"/>
      <c r="I49" s="319"/>
      <c r="J49" s="312"/>
      <c r="K49" s="313"/>
      <c r="L49" s="361"/>
      <c r="M49" s="362"/>
      <c r="N49" s="355"/>
      <c r="P49" s="389">
        <v>29430</v>
      </c>
      <c r="Q49" s="395" t="s">
        <v>1010</v>
      </c>
    </row>
    <row r="50" spans="1:17" s="277" customFormat="1" ht="15.75">
      <c r="A50" s="353"/>
      <c r="B50" s="359"/>
      <c r="C50" s="312"/>
      <c r="D50" s="312"/>
      <c r="E50" s="317"/>
      <c r="F50" s="317"/>
      <c r="G50" s="312"/>
      <c r="H50" s="312"/>
      <c r="I50" s="319"/>
      <c r="J50" s="312"/>
      <c r="K50" s="313"/>
      <c r="L50" s="361"/>
      <c r="M50" s="362"/>
      <c r="N50" s="355"/>
      <c r="P50" s="389">
        <v>29430</v>
      </c>
      <c r="Q50" s="395" t="s">
        <v>1011</v>
      </c>
    </row>
    <row r="51" spans="1:17" s="277" customFormat="1" ht="15.75">
      <c r="A51" s="353"/>
      <c r="B51" s="359"/>
      <c r="C51" s="312"/>
      <c r="D51" s="312"/>
      <c r="E51" s="317"/>
      <c r="F51" s="317"/>
      <c r="G51" s="312"/>
      <c r="H51" s="312"/>
      <c r="I51" s="319"/>
      <c r="J51" s="312"/>
      <c r="K51" s="313"/>
      <c r="L51" s="361"/>
      <c r="M51" s="362"/>
      <c r="N51" s="355"/>
      <c r="P51" s="389">
        <v>29430</v>
      </c>
      <c r="Q51" s="395" t="s">
        <v>1012</v>
      </c>
    </row>
    <row r="52" spans="1:17" s="277" customFormat="1" ht="15.75">
      <c r="A52" s="353"/>
      <c r="B52" s="359"/>
      <c r="C52" s="312"/>
      <c r="D52" s="312"/>
      <c r="E52" s="317"/>
      <c r="F52" s="317"/>
      <c r="G52" s="312"/>
      <c r="H52" s="312"/>
      <c r="I52" s="319"/>
      <c r="J52" s="312"/>
      <c r="K52" s="313"/>
      <c r="L52" s="361"/>
      <c r="M52" s="362"/>
      <c r="N52" s="355"/>
      <c r="P52" s="389">
        <v>29430</v>
      </c>
      <c r="Q52" s="395" t="s">
        <v>1013</v>
      </c>
    </row>
    <row r="53" spans="1:17" s="277" customFormat="1" ht="15.75">
      <c r="A53" s="353"/>
      <c r="B53" s="359"/>
      <c r="C53" s="312"/>
      <c r="D53" s="312"/>
      <c r="E53" s="317"/>
      <c r="F53" s="317"/>
      <c r="G53" s="312"/>
      <c r="H53" s="312"/>
      <c r="I53" s="319"/>
      <c r="J53" s="312"/>
      <c r="K53" s="313"/>
      <c r="L53" s="361"/>
      <c r="M53" s="362"/>
      <c r="N53" s="355"/>
      <c r="P53" s="389">
        <v>29440</v>
      </c>
      <c r="Q53" s="395" t="s">
        <v>999</v>
      </c>
    </row>
    <row r="54" spans="1:17" s="277" customFormat="1" ht="15.75">
      <c r="A54" s="353"/>
      <c r="B54" s="359"/>
      <c r="C54" s="312"/>
      <c r="D54" s="312"/>
      <c r="E54" s="317"/>
      <c r="F54" s="317"/>
      <c r="G54" s="312"/>
      <c r="H54" s="312"/>
      <c r="I54" s="319"/>
      <c r="J54" s="312"/>
      <c r="K54" s="313"/>
      <c r="L54" s="361"/>
      <c r="M54" s="362"/>
      <c r="N54" s="355"/>
      <c r="P54" s="389">
        <v>29440</v>
      </c>
      <c r="Q54" s="395" t="s">
        <v>1014</v>
      </c>
    </row>
    <row r="55" spans="1:17" s="277" customFormat="1" ht="15.75">
      <c r="A55" s="353"/>
      <c r="B55" s="359"/>
      <c r="C55" s="312"/>
      <c r="D55" s="312"/>
      <c r="E55" s="317"/>
      <c r="F55" s="317"/>
      <c r="G55" s="312"/>
      <c r="H55" s="312"/>
      <c r="I55" s="319"/>
      <c r="J55" s="312"/>
      <c r="K55" s="313"/>
      <c r="L55" s="361"/>
      <c r="M55" s="362"/>
      <c r="N55" s="355"/>
      <c r="P55" s="389">
        <v>29440</v>
      </c>
      <c r="Q55" s="395" t="s">
        <v>1015</v>
      </c>
    </row>
    <row r="56" spans="1:17" s="277" customFormat="1" ht="15.75">
      <c r="A56" s="353"/>
      <c r="B56" s="359"/>
      <c r="C56" s="312"/>
      <c r="D56" s="312"/>
      <c r="E56" s="317"/>
      <c r="F56" s="317"/>
      <c r="G56" s="312"/>
      <c r="H56" s="312"/>
      <c r="I56" s="319"/>
      <c r="J56" s="312"/>
      <c r="K56" s="313"/>
      <c r="L56" s="361"/>
      <c r="M56" s="362"/>
      <c r="N56" s="355"/>
      <c r="P56" s="389">
        <v>29440</v>
      </c>
      <c r="Q56" s="395" t="s">
        <v>1016</v>
      </c>
    </row>
    <row r="57" spans="1:17" s="277" customFormat="1" ht="15.75">
      <c r="A57" s="353"/>
      <c r="B57" s="359"/>
      <c r="C57" s="312"/>
      <c r="D57" s="312"/>
      <c r="E57" s="317"/>
      <c r="F57" s="317"/>
      <c r="G57" s="312"/>
      <c r="H57" s="312"/>
      <c r="I57" s="319"/>
      <c r="J57" s="312"/>
      <c r="K57" s="313"/>
      <c r="L57" s="361"/>
      <c r="M57" s="362"/>
      <c r="N57" s="355"/>
      <c r="P57" s="389">
        <v>29440</v>
      </c>
      <c r="Q57" s="395" t="s">
        <v>1017</v>
      </c>
    </row>
    <row r="58" spans="1:17" s="277" customFormat="1" ht="15.75">
      <c r="A58" s="353"/>
      <c r="B58" s="359"/>
      <c r="C58" s="312"/>
      <c r="D58" s="312"/>
      <c r="E58" s="317"/>
      <c r="F58" s="317"/>
      <c r="G58" s="312"/>
      <c r="H58" s="312"/>
      <c r="I58" s="319"/>
      <c r="J58" s="312"/>
      <c r="K58" s="313"/>
      <c r="L58" s="361"/>
      <c r="M58" s="362"/>
      <c r="N58" s="355"/>
      <c r="P58" s="389">
        <v>29440</v>
      </c>
      <c r="Q58" s="395" t="s">
        <v>1018</v>
      </c>
    </row>
    <row r="59" spans="1:17" s="277" customFormat="1" ht="15.75">
      <c r="A59" s="353"/>
      <c r="B59" s="359"/>
      <c r="C59" s="312"/>
      <c r="D59" s="312"/>
      <c r="E59" s="317"/>
      <c r="F59" s="317"/>
      <c r="G59" s="312"/>
      <c r="H59" s="312"/>
      <c r="I59" s="319"/>
      <c r="J59" s="312"/>
      <c r="K59" s="313"/>
      <c r="L59" s="361"/>
      <c r="M59" s="362"/>
      <c r="N59" s="355"/>
      <c r="P59" s="391">
        <v>29440</v>
      </c>
      <c r="Q59" s="391" t="s">
        <v>1019</v>
      </c>
    </row>
    <row r="60" spans="1:17" s="277" customFormat="1" ht="15.75">
      <c r="A60" s="353"/>
      <c r="B60" s="359"/>
      <c r="C60" s="312"/>
      <c r="D60" s="312"/>
      <c r="E60" s="317"/>
      <c r="F60" s="317"/>
      <c r="G60" s="312"/>
      <c r="H60" s="312"/>
      <c r="I60" s="319"/>
      <c r="J60" s="312"/>
      <c r="K60" s="313"/>
      <c r="L60" s="361"/>
      <c r="M60" s="362"/>
      <c r="N60" s="355"/>
      <c r="P60" s="389">
        <v>29450</v>
      </c>
      <c r="Q60" s="395" t="s">
        <v>1020</v>
      </c>
    </row>
    <row r="61" spans="1:17" s="277" customFormat="1" ht="15.75">
      <c r="A61" s="353"/>
      <c r="B61" s="359"/>
      <c r="C61" s="312"/>
      <c r="D61" s="312"/>
      <c r="E61" s="317"/>
      <c r="F61" s="317"/>
      <c r="G61" s="312"/>
      <c r="H61" s="312"/>
      <c r="I61" s="319"/>
      <c r="J61" s="312"/>
      <c r="K61" s="313"/>
      <c r="L61" s="361"/>
      <c r="M61" s="362"/>
      <c r="N61" s="355"/>
      <c r="P61" s="389">
        <v>29450</v>
      </c>
      <c r="Q61" s="395" t="s">
        <v>1021</v>
      </c>
    </row>
    <row r="62" spans="1:17" s="277" customFormat="1" ht="15.75">
      <c r="A62" s="353"/>
      <c r="B62" s="359"/>
      <c r="C62" s="312"/>
      <c r="D62" s="312"/>
      <c r="E62" s="317"/>
      <c r="F62" s="317"/>
      <c r="G62" s="312"/>
      <c r="H62" s="312"/>
      <c r="I62" s="319"/>
      <c r="J62" s="312"/>
      <c r="K62" s="313"/>
      <c r="L62" s="361"/>
      <c r="M62" s="362"/>
      <c r="N62" s="355"/>
      <c r="P62" s="389">
        <v>29450</v>
      </c>
      <c r="Q62" s="395" t="s">
        <v>1022</v>
      </c>
    </row>
    <row r="63" spans="1:17" s="277" customFormat="1" ht="15.75">
      <c r="A63" s="353"/>
      <c r="B63" s="359"/>
      <c r="C63" s="312"/>
      <c r="D63" s="312"/>
      <c r="E63" s="317"/>
      <c r="F63" s="317"/>
      <c r="G63" s="312"/>
      <c r="H63" s="312"/>
      <c r="I63" s="319"/>
      <c r="J63" s="312"/>
      <c r="K63" s="313"/>
      <c r="L63" s="361"/>
      <c r="M63" s="362"/>
      <c r="N63" s="355"/>
      <c r="P63" s="389">
        <v>29490</v>
      </c>
      <c r="Q63" s="391" t="s">
        <v>1023</v>
      </c>
    </row>
    <row r="64" spans="1:17" s="277" customFormat="1" ht="15.75">
      <c r="A64" s="353"/>
      <c r="B64" s="359"/>
      <c r="C64" s="312"/>
      <c r="D64" s="312"/>
      <c r="E64" s="317"/>
      <c r="F64" s="317"/>
      <c r="G64" s="312"/>
      <c r="H64" s="312"/>
      <c r="I64" s="319"/>
      <c r="J64" s="312"/>
      <c r="K64" s="313"/>
      <c r="L64" s="361"/>
      <c r="M64" s="362"/>
      <c r="N64" s="355"/>
      <c r="P64" s="389">
        <v>29600</v>
      </c>
      <c r="Q64" s="395" t="s">
        <v>1024</v>
      </c>
    </row>
    <row r="65" spans="1:17" s="277" customFormat="1" ht="15.75">
      <c r="A65" s="353"/>
      <c r="B65" s="359"/>
      <c r="C65" s="312"/>
      <c r="D65" s="312"/>
      <c r="E65" s="317"/>
      <c r="F65" s="317"/>
      <c r="G65" s="312"/>
      <c r="H65" s="312"/>
      <c r="I65" s="319"/>
      <c r="J65" s="312"/>
      <c r="K65" s="313"/>
      <c r="L65" s="361"/>
      <c r="M65" s="362"/>
      <c r="N65" s="355"/>
      <c r="P65" s="389">
        <v>29600</v>
      </c>
      <c r="Q65" s="395" t="s">
        <v>1025</v>
      </c>
    </row>
    <row r="66" spans="1:17" s="277" customFormat="1" ht="15.75">
      <c r="A66" s="353"/>
      <c r="B66" s="359"/>
      <c r="C66" s="312"/>
      <c r="D66" s="312"/>
      <c r="E66" s="317"/>
      <c r="F66" s="317"/>
      <c r="G66" s="312"/>
      <c r="H66" s="312"/>
      <c r="I66" s="319"/>
      <c r="J66" s="312"/>
      <c r="K66" s="313"/>
      <c r="L66" s="361"/>
      <c r="M66" s="362"/>
      <c r="N66" s="355"/>
      <c r="P66" s="389">
        <v>29600</v>
      </c>
      <c r="Q66" s="395" t="s">
        <v>1026</v>
      </c>
    </row>
    <row r="67" spans="1:17" s="277" customFormat="1" ht="15.75">
      <c r="A67" s="353"/>
      <c r="B67" s="359"/>
      <c r="C67" s="312"/>
      <c r="D67" s="312"/>
      <c r="E67" s="317"/>
      <c r="F67" s="317"/>
      <c r="G67" s="312"/>
      <c r="H67" s="312"/>
      <c r="I67" s="319"/>
      <c r="J67" s="312"/>
      <c r="K67" s="313"/>
      <c r="L67" s="361"/>
      <c r="M67" s="362"/>
      <c r="N67" s="355"/>
      <c r="P67" s="389">
        <v>29600</v>
      </c>
      <c r="Q67" s="395" t="s">
        <v>1027</v>
      </c>
    </row>
    <row r="68" spans="1:17" s="277" customFormat="1" ht="15.75">
      <c r="A68" s="353"/>
      <c r="B68" s="359"/>
      <c r="C68" s="312"/>
      <c r="D68" s="312"/>
      <c r="E68" s="317"/>
      <c r="F68" s="317"/>
      <c r="G68" s="312"/>
      <c r="H68" s="312"/>
      <c r="I68" s="319"/>
      <c r="J68" s="312"/>
      <c r="K68" s="313"/>
      <c r="L68" s="361"/>
      <c r="M68" s="362"/>
      <c r="N68" s="355"/>
      <c r="P68" s="389">
        <v>29610</v>
      </c>
      <c r="Q68" s="391" t="s">
        <v>1028</v>
      </c>
    </row>
    <row r="69" spans="1:17" s="277" customFormat="1" ht="15.75">
      <c r="A69" s="353"/>
      <c r="B69" s="359"/>
      <c r="C69" s="312"/>
      <c r="D69" s="312"/>
      <c r="E69" s="317"/>
      <c r="F69" s="317"/>
      <c r="G69" s="312"/>
      <c r="H69" s="312"/>
      <c r="I69" s="319"/>
      <c r="J69" s="312"/>
      <c r="K69" s="313"/>
      <c r="L69" s="361"/>
      <c r="M69" s="362"/>
      <c r="N69" s="355"/>
      <c r="P69" s="391">
        <v>29610</v>
      </c>
      <c r="Q69" s="391" t="s">
        <v>1029</v>
      </c>
    </row>
    <row r="70" spans="1:17" s="277" customFormat="1" ht="15.75">
      <c r="A70" s="353"/>
      <c r="B70" s="359"/>
      <c r="C70" s="312"/>
      <c r="D70" s="312"/>
      <c r="E70" s="317"/>
      <c r="F70" s="317"/>
      <c r="G70" s="312"/>
      <c r="H70" s="312"/>
      <c r="I70" s="319"/>
      <c r="J70" s="312"/>
      <c r="K70" s="313"/>
      <c r="L70" s="361"/>
      <c r="M70" s="362"/>
      <c r="N70" s="355"/>
      <c r="P70" s="389">
        <v>29630</v>
      </c>
      <c r="Q70" s="395" t="s">
        <v>1030</v>
      </c>
    </row>
    <row r="71" spans="1:17" s="277" customFormat="1" ht="15.75">
      <c r="A71" s="353"/>
      <c r="B71" s="359"/>
      <c r="C71" s="312"/>
      <c r="D71" s="312"/>
      <c r="E71" s="317"/>
      <c r="F71" s="317"/>
      <c r="G71" s="312"/>
      <c r="H71" s="312"/>
      <c r="I71" s="319"/>
      <c r="J71" s="312"/>
      <c r="K71" s="313"/>
      <c r="L71" s="361"/>
      <c r="M71" s="362"/>
      <c r="N71" s="355"/>
      <c r="P71" s="389">
        <v>29630</v>
      </c>
      <c r="Q71" s="395" t="s">
        <v>1031</v>
      </c>
    </row>
    <row r="72" spans="1:17" s="277" customFormat="1" ht="15.75">
      <c r="A72" s="353"/>
      <c r="B72" s="359"/>
      <c r="C72" s="312"/>
      <c r="D72" s="312"/>
      <c r="E72" s="317"/>
      <c r="F72" s="317"/>
      <c r="G72" s="312"/>
      <c r="H72" s="312"/>
      <c r="I72" s="319"/>
      <c r="J72" s="312"/>
      <c r="K72" s="313"/>
      <c r="L72" s="361"/>
      <c r="M72" s="362"/>
      <c r="N72" s="355"/>
      <c r="P72" s="389">
        <v>29660</v>
      </c>
      <c r="Q72" s="395" t="s">
        <v>1032</v>
      </c>
    </row>
    <row r="73" spans="1:17" s="277" customFormat="1" ht="15.75">
      <c r="A73" s="353"/>
      <c r="B73" s="359"/>
      <c r="C73" s="312"/>
      <c r="D73" s="312"/>
      <c r="E73" s="317"/>
      <c r="F73" s="317"/>
      <c r="G73" s="312"/>
      <c r="H73" s="312"/>
      <c r="I73" s="319"/>
      <c r="J73" s="312"/>
      <c r="K73" s="313"/>
      <c r="L73" s="361"/>
      <c r="M73" s="362"/>
      <c r="N73" s="355"/>
      <c r="P73" s="391">
        <v>29670</v>
      </c>
      <c r="Q73" s="391" t="s">
        <v>1033</v>
      </c>
    </row>
    <row r="74" spans="1:17" s="277" customFormat="1" ht="15.75">
      <c r="A74" s="353"/>
      <c r="B74" s="359"/>
      <c r="C74" s="312"/>
      <c r="D74" s="312"/>
      <c r="E74" s="317"/>
      <c r="F74" s="317"/>
      <c r="G74" s="312"/>
      <c r="H74" s="312"/>
      <c r="I74" s="319"/>
      <c r="J74" s="312"/>
      <c r="K74" s="313"/>
      <c r="L74" s="361"/>
      <c r="M74" s="362"/>
      <c r="N74" s="355"/>
      <c r="P74" s="391">
        <v>29670</v>
      </c>
      <c r="Q74" s="395" t="s">
        <v>1034</v>
      </c>
    </row>
    <row r="75" spans="1:17" s="277" customFormat="1" ht="15.75">
      <c r="A75" s="353"/>
      <c r="B75" s="359"/>
      <c r="C75" s="312"/>
      <c r="D75" s="312"/>
      <c r="E75" s="317"/>
      <c r="F75" s="317"/>
      <c r="G75" s="312"/>
      <c r="H75" s="312"/>
      <c r="I75" s="319"/>
      <c r="J75" s="312"/>
      <c r="K75" s="313"/>
      <c r="L75" s="361"/>
      <c r="M75" s="362"/>
      <c r="N75" s="355"/>
      <c r="P75" s="391">
        <v>29670</v>
      </c>
      <c r="Q75" s="395" t="s">
        <v>1035</v>
      </c>
    </row>
    <row r="76" spans="1:17" s="277" customFormat="1" ht="15.75">
      <c r="A76" s="353"/>
      <c r="B76" s="359"/>
      <c r="C76" s="312"/>
      <c r="D76" s="312"/>
      <c r="E76" s="317"/>
      <c r="F76" s="317"/>
      <c r="G76" s="312"/>
      <c r="H76" s="312"/>
      <c r="I76" s="319"/>
      <c r="J76" s="312"/>
      <c r="K76" s="313"/>
      <c r="L76" s="361"/>
      <c r="M76" s="362"/>
      <c r="N76" s="355"/>
      <c r="P76" s="391">
        <v>29670</v>
      </c>
      <c r="Q76" s="395" t="s">
        <v>1036</v>
      </c>
    </row>
    <row r="77" spans="1:17" s="277" customFormat="1" ht="15.75">
      <c r="A77" s="353"/>
      <c r="B77" s="359"/>
      <c r="C77" s="312"/>
      <c r="D77" s="312"/>
      <c r="E77" s="317"/>
      <c r="F77" s="317"/>
      <c r="G77" s="312"/>
      <c r="H77" s="312"/>
      <c r="I77" s="319"/>
      <c r="J77" s="312"/>
      <c r="K77" s="313"/>
      <c r="L77" s="361"/>
      <c r="M77" s="362"/>
      <c r="N77" s="355"/>
      <c r="P77" s="389">
        <v>29680</v>
      </c>
      <c r="Q77" s="395" t="s">
        <v>1037</v>
      </c>
    </row>
    <row r="78" spans="1:17" s="277" customFormat="1" ht="15.75">
      <c r="A78" s="353"/>
      <c r="B78" s="359"/>
      <c r="C78" s="312"/>
      <c r="D78" s="312"/>
      <c r="E78" s="317"/>
      <c r="F78" s="317"/>
      <c r="G78" s="312"/>
      <c r="H78" s="312"/>
      <c r="I78" s="319"/>
      <c r="J78" s="312"/>
      <c r="K78" s="313"/>
      <c r="L78" s="361"/>
      <c r="M78" s="362"/>
      <c r="N78" s="355"/>
      <c r="P78" s="391">
        <v>29690</v>
      </c>
      <c r="Q78" s="391" t="s">
        <v>1038</v>
      </c>
    </row>
    <row r="79" spans="1:17" s="277" customFormat="1" ht="15.75">
      <c r="A79" s="353"/>
      <c r="B79" s="359"/>
      <c r="C79" s="312"/>
      <c r="D79" s="312"/>
      <c r="E79" s="317"/>
      <c r="F79" s="317"/>
      <c r="G79" s="312"/>
      <c r="H79" s="312"/>
      <c r="I79" s="319"/>
      <c r="J79" s="312"/>
      <c r="K79" s="313"/>
      <c r="L79" s="361"/>
      <c r="M79" s="362"/>
      <c r="N79" s="355"/>
      <c r="P79" s="389">
        <v>29800</v>
      </c>
      <c r="Q79" s="395" t="s">
        <v>1039</v>
      </c>
    </row>
    <row r="80" spans="1:17" s="277" customFormat="1" ht="15.75">
      <c r="A80" s="353"/>
      <c r="B80" s="359"/>
      <c r="C80" s="312"/>
      <c r="D80" s="312"/>
      <c r="E80" s="317"/>
      <c r="F80" s="317"/>
      <c r="G80" s="312"/>
      <c r="H80" s="312"/>
      <c r="I80" s="319"/>
      <c r="J80" s="312"/>
      <c r="K80" s="313"/>
      <c r="L80" s="361"/>
      <c r="M80" s="362"/>
      <c r="N80" s="355"/>
      <c r="P80" s="389">
        <v>29800</v>
      </c>
      <c r="Q80" s="395" t="s">
        <v>1040</v>
      </c>
    </row>
    <row r="81" spans="1:17" s="277" customFormat="1" ht="15.75">
      <c r="A81" s="353"/>
      <c r="B81" s="359"/>
      <c r="C81" s="312"/>
      <c r="D81" s="312"/>
      <c r="E81" s="317"/>
      <c r="F81" s="317"/>
      <c r="G81" s="312"/>
      <c r="H81" s="312"/>
      <c r="I81" s="319"/>
      <c r="J81" s="312"/>
      <c r="K81" s="313"/>
      <c r="L81" s="361"/>
      <c r="M81" s="362"/>
      <c r="N81" s="355"/>
      <c r="P81" s="389">
        <v>29800</v>
      </c>
      <c r="Q81" s="395" t="s">
        <v>1041</v>
      </c>
    </row>
    <row r="82" spans="1:17" s="277" customFormat="1" ht="15.75">
      <c r="A82" s="353"/>
      <c r="B82" s="359"/>
      <c r="C82" s="312"/>
      <c r="D82" s="312"/>
      <c r="E82" s="317"/>
      <c r="F82" s="317"/>
      <c r="G82" s="312"/>
      <c r="H82" s="312"/>
      <c r="I82" s="319"/>
      <c r="J82" s="312"/>
      <c r="K82" s="313"/>
      <c r="L82" s="361"/>
      <c r="M82" s="362"/>
      <c r="N82" s="355"/>
      <c r="P82" s="389">
        <v>29800</v>
      </c>
      <c r="Q82" s="395" t="s">
        <v>1042</v>
      </c>
    </row>
    <row r="83" spans="1:17" s="277" customFormat="1" ht="15.75">
      <c r="A83" s="353"/>
      <c r="B83" s="359"/>
      <c r="C83" s="312"/>
      <c r="D83" s="312"/>
      <c r="E83" s="317"/>
      <c r="F83" s="317"/>
      <c r="G83" s="312"/>
      <c r="H83" s="312"/>
      <c r="I83" s="319"/>
      <c r="J83" s="312"/>
      <c r="K83" s="313"/>
      <c r="L83" s="361"/>
      <c r="M83" s="362"/>
      <c r="N83" s="355"/>
      <c r="P83" s="389">
        <v>29800</v>
      </c>
      <c r="Q83" s="395" t="s">
        <v>1043</v>
      </c>
    </row>
    <row r="84" spans="1:17" s="277" customFormat="1" ht="15.75">
      <c r="A84" s="353"/>
      <c r="B84" s="359"/>
      <c r="C84" s="312"/>
      <c r="D84" s="312"/>
      <c r="E84" s="317"/>
      <c r="F84" s="317"/>
      <c r="G84" s="312"/>
      <c r="H84" s="312"/>
      <c r="I84" s="319"/>
      <c r="J84" s="312"/>
      <c r="K84" s="313"/>
      <c r="L84" s="361"/>
      <c r="M84" s="362"/>
      <c r="N84" s="355"/>
      <c r="P84" s="389">
        <v>29800</v>
      </c>
      <c r="Q84" s="395" t="s">
        <v>1044</v>
      </c>
    </row>
    <row r="85" spans="1:17" s="277" customFormat="1" ht="15.75">
      <c r="A85" s="353"/>
      <c r="B85" s="359"/>
      <c r="C85" s="312"/>
      <c r="D85" s="312"/>
      <c r="E85" s="317"/>
      <c r="F85" s="317"/>
      <c r="G85" s="312"/>
      <c r="H85" s="312"/>
      <c r="I85" s="319"/>
      <c r="J85" s="312"/>
      <c r="K85" s="313"/>
      <c r="L85" s="361"/>
      <c r="M85" s="362"/>
      <c r="N85" s="355"/>
      <c r="P85" s="389">
        <v>29800</v>
      </c>
      <c r="Q85" s="395" t="s">
        <v>1045</v>
      </c>
    </row>
    <row r="86" spans="1:17" s="277" customFormat="1" ht="15.75">
      <c r="A86" s="353"/>
      <c r="B86" s="359"/>
      <c r="C86" s="312"/>
      <c r="D86" s="312"/>
      <c r="E86" s="317"/>
      <c r="F86" s="317"/>
      <c r="G86" s="312"/>
      <c r="H86" s="312"/>
      <c r="I86" s="319"/>
      <c r="J86" s="312"/>
      <c r="K86" s="313"/>
      <c r="L86" s="361"/>
      <c r="M86" s="362"/>
      <c r="N86" s="355"/>
      <c r="P86" s="389">
        <v>29800</v>
      </c>
      <c r="Q86" s="395" t="s">
        <v>1046</v>
      </c>
    </row>
    <row r="87" spans="1:17" s="277" customFormat="1" ht="15.75">
      <c r="A87" s="353"/>
      <c r="B87" s="359"/>
      <c r="C87" s="312"/>
      <c r="D87" s="312"/>
      <c r="E87" s="317"/>
      <c r="F87" s="317"/>
      <c r="G87" s="312"/>
      <c r="H87" s="312"/>
      <c r="I87" s="319"/>
      <c r="J87" s="312"/>
      <c r="K87" s="313"/>
      <c r="L87" s="361"/>
      <c r="M87" s="362"/>
      <c r="N87" s="355"/>
      <c r="P87" s="391">
        <v>29800</v>
      </c>
      <c r="Q87" s="391" t="s">
        <v>1047</v>
      </c>
    </row>
    <row r="88" spans="1:17" s="277" customFormat="1" ht="15.75">
      <c r="A88" s="353"/>
      <c r="B88" s="359"/>
      <c r="C88" s="312"/>
      <c r="D88" s="312"/>
      <c r="E88" s="317"/>
      <c r="F88" s="317"/>
      <c r="G88" s="312"/>
      <c r="H88" s="312"/>
      <c r="I88" s="319"/>
      <c r="J88" s="312"/>
      <c r="K88" s="313"/>
      <c r="L88" s="361"/>
      <c r="M88" s="362"/>
      <c r="N88" s="355"/>
      <c r="P88" s="391">
        <v>29800</v>
      </c>
      <c r="Q88" s="395" t="s">
        <v>1048</v>
      </c>
    </row>
    <row r="89" spans="1:17" s="277" customFormat="1" ht="15.75">
      <c r="A89" s="353"/>
      <c r="B89" s="359"/>
      <c r="C89" s="312"/>
      <c r="D89" s="312"/>
      <c r="E89" s="317"/>
      <c r="F89" s="317"/>
      <c r="G89" s="312"/>
      <c r="H89" s="312"/>
      <c r="I89" s="319"/>
      <c r="J89" s="312"/>
      <c r="K89" s="313"/>
      <c r="L89" s="361"/>
      <c r="M89" s="362"/>
      <c r="N89" s="355"/>
      <c r="P89" s="391">
        <v>29800</v>
      </c>
      <c r="Q89" s="395" t="s">
        <v>1049</v>
      </c>
    </row>
    <row r="90" spans="1:17" s="277" customFormat="1" ht="15.75">
      <c r="A90" s="353"/>
      <c r="B90" s="359"/>
      <c r="C90" s="312"/>
      <c r="D90" s="312"/>
      <c r="E90" s="317"/>
      <c r="F90" s="317"/>
      <c r="G90" s="312"/>
      <c r="H90" s="312"/>
      <c r="I90" s="319"/>
      <c r="J90" s="312"/>
      <c r="K90" s="313"/>
      <c r="L90" s="361"/>
      <c r="M90" s="362"/>
      <c r="N90" s="355"/>
      <c r="P90" s="391">
        <v>29800</v>
      </c>
      <c r="Q90" s="395" t="s">
        <v>1050</v>
      </c>
    </row>
    <row r="91" spans="1:17" s="277" customFormat="1" ht="15.75">
      <c r="A91" s="353"/>
      <c r="B91" s="359"/>
      <c r="C91" s="312"/>
      <c r="D91" s="312"/>
      <c r="E91" s="317"/>
      <c r="F91" s="317"/>
      <c r="G91" s="312"/>
      <c r="H91" s="312"/>
      <c r="I91" s="319"/>
      <c r="J91" s="312"/>
      <c r="K91" s="313"/>
      <c r="L91" s="361"/>
      <c r="M91" s="362"/>
      <c r="N91" s="355"/>
      <c r="P91" s="389">
        <v>29810</v>
      </c>
      <c r="Q91" s="395" t="s">
        <v>1051</v>
      </c>
    </row>
    <row r="92" spans="1:17" s="277" customFormat="1" ht="15.75">
      <c r="A92" s="353"/>
      <c r="B92" s="359"/>
      <c r="C92" s="312"/>
      <c r="D92" s="312"/>
      <c r="E92" s="317"/>
      <c r="F92" s="317"/>
      <c r="G92" s="312"/>
      <c r="H92" s="312"/>
      <c r="I92" s="319"/>
      <c r="J92" s="312"/>
      <c r="K92" s="313"/>
      <c r="L92" s="361"/>
      <c r="M92" s="362"/>
      <c r="N92" s="355"/>
      <c r="P92" s="389">
        <v>29850</v>
      </c>
      <c r="Q92" s="395" t="s">
        <v>1052</v>
      </c>
    </row>
    <row r="93" spans="1:17" s="277" customFormat="1" ht="15.75">
      <c r="A93" s="353"/>
      <c r="B93" s="359"/>
      <c r="C93" s="312"/>
      <c r="D93" s="312"/>
      <c r="E93" s="317"/>
      <c r="F93" s="317"/>
      <c r="G93" s="312"/>
      <c r="H93" s="312"/>
      <c r="I93" s="319"/>
      <c r="J93" s="312"/>
      <c r="K93" s="313"/>
      <c r="L93" s="361"/>
      <c r="M93" s="362"/>
      <c r="N93" s="355"/>
      <c r="P93" s="389">
        <v>29860</v>
      </c>
      <c r="Q93" s="395" t="s">
        <v>1053</v>
      </c>
    </row>
    <row r="94" spans="1:17" s="277" customFormat="1" ht="15.75">
      <c r="A94" s="353"/>
      <c r="B94" s="359"/>
      <c r="C94" s="312"/>
      <c r="D94" s="312"/>
      <c r="E94" s="317"/>
      <c r="F94" s="317"/>
      <c r="G94" s="312"/>
      <c r="H94" s="312"/>
      <c r="I94" s="319"/>
      <c r="J94" s="312"/>
      <c r="K94" s="313"/>
      <c r="L94" s="361"/>
      <c r="M94" s="362"/>
      <c r="N94" s="355"/>
      <c r="P94" s="389">
        <v>29860</v>
      </c>
      <c r="Q94" s="395" t="s">
        <v>1054</v>
      </c>
    </row>
    <row r="95" spans="1:17" s="277" customFormat="1" ht="15.75">
      <c r="A95" s="353"/>
      <c r="B95" s="359"/>
      <c r="C95" s="312"/>
      <c r="D95" s="312"/>
      <c r="E95" s="317"/>
      <c r="F95" s="317"/>
      <c r="G95" s="312"/>
      <c r="H95" s="312"/>
      <c r="I95" s="319"/>
      <c r="J95" s="312"/>
      <c r="K95" s="313"/>
      <c r="L95" s="361"/>
      <c r="M95" s="362"/>
      <c r="N95" s="355"/>
      <c r="P95" s="389">
        <v>29860</v>
      </c>
      <c r="Q95" s="395" t="s">
        <v>1055</v>
      </c>
    </row>
    <row r="96" spans="1:17" s="277" customFormat="1" ht="15.75">
      <c r="A96" s="353"/>
      <c r="B96" s="359"/>
      <c r="C96" s="312"/>
      <c r="D96" s="312"/>
      <c r="E96" s="317"/>
      <c r="F96" s="317"/>
      <c r="G96" s="312"/>
      <c r="H96" s="312"/>
      <c r="I96" s="319"/>
      <c r="J96" s="312"/>
      <c r="K96" s="313"/>
      <c r="L96" s="361"/>
      <c r="M96" s="362"/>
      <c r="N96" s="355"/>
      <c r="P96" s="389">
        <v>29860</v>
      </c>
      <c r="Q96" s="395" t="s">
        <v>1056</v>
      </c>
    </row>
    <row r="97" spans="1:17" s="277" customFormat="1" ht="15.75">
      <c r="A97" s="353"/>
      <c r="B97" s="359"/>
      <c r="C97" s="312"/>
      <c r="D97" s="312"/>
      <c r="E97" s="317"/>
      <c r="F97" s="317"/>
      <c r="G97" s="312"/>
      <c r="H97" s="312"/>
      <c r="I97" s="319"/>
      <c r="J97" s="312"/>
      <c r="K97" s="313"/>
      <c r="L97" s="361"/>
      <c r="M97" s="362"/>
      <c r="N97" s="355"/>
      <c r="P97" s="389">
        <v>29860</v>
      </c>
      <c r="Q97" s="395" t="s">
        <v>1057</v>
      </c>
    </row>
    <row r="98" spans="1:17" s="277" customFormat="1" ht="15.75">
      <c r="A98" s="353"/>
      <c r="B98" s="359"/>
      <c r="C98" s="312"/>
      <c r="D98" s="312"/>
      <c r="E98" s="317"/>
      <c r="F98" s="317"/>
      <c r="G98" s="312"/>
      <c r="H98" s="312"/>
      <c r="I98" s="319"/>
      <c r="J98" s="312"/>
      <c r="K98" s="313"/>
      <c r="L98" s="361"/>
      <c r="M98" s="362"/>
      <c r="N98" s="355"/>
      <c r="P98" s="389">
        <v>29870</v>
      </c>
      <c r="Q98" s="395" t="s">
        <v>1058</v>
      </c>
    </row>
    <row r="99" spans="1:17" s="277" customFormat="1" ht="15.75">
      <c r="A99" s="353"/>
      <c r="B99" s="359"/>
      <c r="C99" s="312"/>
      <c r="D99" s="312"/>
      <c r="E99" s="317"/>
      <c r="F99" s="317"/>
      <c r="G99" s="312"/>
      <c r="H99" s="312"/>
      <c r="I99" s="319"/>
      <c r="J99" s="312"/>
      <c r="K99" s="313"/>
      <c r="L99" s="361"/>
      <c r="M99" s="362"/>
      <c r="N99" s="355"/>
      <c r="P99" s="389">
        <v>29870</v>
      </c>
      <c r="Q99" s="395" t="s">
        <v>1059</v>
      </c>
    </row>
    <row r="100" spans="1:17" s="277" customFormat="1" ht="15.75">
      <c r="A100" s="353"/>
      <c r="B100" s="359"/>
      <c r="C100" s="312"/>
      <c r="D100" s="312"/>
      <c r="E100" s="317"/>
      <c r="F100" s="317"/>
      <c r="G100" s="312"/>
      <c r="H100" s="312"/>
      <c r="I100" s="319"/>
      <c r="J100" s="312"/>
      <c r="K100" s="313"/>
      <c r="L100" s="361"/>
      <c r="M100" s="362"/>
      <c r="N100" s="355"/>
      <c r="P100" s="389">
        <v>29870</v>
      </c>
      <c r="Q100" s="395" t="s">
        <v>1060</v>
      </c>
    </row>
    <row r="101" spans="1:17" s="277" customFormat="1" ht="15.75">
      <c r="A101" s="353"/>
      <c r="B101" s="359"/>
      <c r="C101" s="312"/>
      <c r="D101" s="312"/>
      <c r="E101" s="317"/>
      <c r="F101" s="317"/>
      <c r="G101" s="312"/>
      <c r="H101" s="312"/>
      <c r="I101" s="319"/>
      <c r="J101" s="312"/>
      <c r="K101" s="313"/>
      <c r="L101" s="361"/>
      <c r="M101" s="362"/>
      <c r="N101" s="355"/>
      <c r="P101" s="389">
        <v>29870</v>
      </c>
      <c r="Q101" s="395" t="s">
        <v>1061</v>
      </c>
    </row>
    <row r="102" spans="1:17" s="277" customFormat="1" ht="15.75">
      <c r="A102" s="353"/>
      <c r="B102" s="359"/>
      <c r="C102" s="312"/>
      <c r="D102" s="312"/>
      <c r="E102" s="317"/>
      <c r="F102" s="317"/>
      <c r="G102" s="312"/>
      <c r="H102" s="312"/>
      <c r="I102" s="319"/>
      <c r="J102" s="312"/>
      <c r="K102" s="313"/>
      <c r="L102" s="361"/>
      <c r="M102" s="362"/>
      <c r="N102" s="355"/>
      <c r="P102" s="391">
        <v>29870</v>
      </c>
      <c r="Q102" s="391" t="s">
        <v>1062</v>
      </c>
    </row>
    <row r="103" spans="1:17" s="277" customFormat="1" ht="15.75">
      <c r="A103" s="353"/>
      <c r="B103" s="359"/>
      <c r="C103" s="312"/>
      <c r="D103" s="312"/>
      <c r="E103" s="317"/>
      <c r="F103" s="317"/>
      <c r="G103" s="312"/>
      <c r="H103" s="312"/>
      <c r="I103" s="319"/>
      <c r="J103" s="312"/>
      <c r="K103" s="313"/>
      <c r="L103" s="361"/>
      <c r="M103" s="362"/>
      <c r="N103" s="355"/>
      <c r="P103" s="389">
        <v>29880</v>
      </c>
      <c r="Q103" s="395" t="s">
        <v>1063</v>
      </c>
    </row>
    <row r="104" spans="1:17" s="277" customFormat="1" ht="15.75">
      <c r="A104" s="353"/>
      <c r="B104" s="359"/>
      <c r="C104" s="312"/>
      <c r="D104" s="312"/>
      <c r="E104" s="317"/>
      <c r="F104" s="317"/>
      <c r="G104" s="312"/>
      <c r="H104" s="312"/>
      <c r="I104" s="319"/>
      <c r="J104" s="312"/>
      <c r="K104" s="313"/>
      <c r="L104" s="361"/>
      <c r="M104" s="362"/>
      <c r="N104" s="355"/>
      <c r="P104" s="389">
        <v>29880</v>
      </c>
      <c r="Q104" s="395" t="s">
        <v>1064</v>
      </c>
    </row>
    <row r="105" spans="1:17" s="277" customFormat="1" ht="15.75">
      <c r="A105" s="353"/>
      <c r="B105" s="359"/>
      <c r="C105" s="312"/>
      <c r="D105" s="312"/>
      <c r="E105" s="317"/>
      <c r="F105" s="317"/>
      <c r="G105" s="312"/>
      <c r="H105" s="312"/>
      <c r="I105" s="319"/>
      <c r="J105" s="312"/>
      <c r="K105" s="313"/>
      <c r="L105" s="361"/>
      <c r="M105" s="362"/>
      <c r="N105" s="355"/>
      <c r="P105" s="391">
        <v>29880</v>
      </c>
      <c r="Q105" s="391" t="s">
        <v>1065</v>
      </c>
    </row>
    <row r="106" spans="1:17" s="277" customFormat="1" ht="15.75">
      <c r="A106" s="353"/>
      <c r="B106" s="359"/>
      <c r="C106" s="312"/>
      <c r="D106" s="312"/>
      <c r="E106" s="317"/>
      <c r="F106" s="317"/>
      <c r="G106" s="312"/>
      <c r="H106" s="312"/>
      <c r="I106" s="319"/>
      <c r="J106" s="312"/>
      <c r="K106" s="313"/>
      <c r="L106" s="361"/>
      <c r="M106" s="362"/>
      <c r="N106" s="355"/>
      <c r="P106" s="389">
        <v>29890</v>
      </c>
      <c r="Q106" s="395" t="s">
        <v>1066</v>
      </c>
    </row>
    <row r="107" spans="1:17" s="277" customFormat="1" ht="15.75">
      <c r="A107" s="353"/>
      <c r="B107" s="359"/>
      <c r="C107" s="312"/>
      <c r="D107" s="312"/>
      <c r="E107" s="317"/>
      <c r="F107" s="317"/>
      <c r="G107" s="312"/>
      <c r="H107" s="312"/>
      <c r="I107" s="319"/>
      <c r="J107" s="312"/>
      <c r="K107" s="313"/>
      <c r="L107" s="361"/>
      <c r="M107" s="362"/>
      <c r="N107" s="355"/>
      <c r="P107" s="389">
        <v>29890</v>
      </c>
      <c r="Q107" s="395" t="s">
        <v>1067</v>
      </c>
    </row>
    <row r="108" spans="1:17" s="277" customFormat="1" ht="15.75">
      <c r="A108" s="353"/>
      <c r="B108" s="359"/>
      <c r="C108" s="312"/>
      <c r="D108" s="312"/>
      <c r="E108" s="317"/>
      <c r="F108" s="317"/>
      <c r="G108" s="312"/>
      <c r="H108" s="312"/>
      <c r="I108" s="319"/>
      <c r="J108" s="312"/>
      <c r="K108" s="313"/>
      <c r="L108" s="361"/>
      <c r="M108" s="362"/>
      <c r="N108" s="355"/>
      <c r="P108" s="389">
        <v>29890</v>
      </c>
      <c r="Q108" s="395" t="s">
        <v>1068</v>
      </c>
    </row>
    <row r="109" spans="1:17" s="277" customFormat="1" ht="15.75">
      <c r="A109" s="353"/>
      <c r="B109" s="359"/>
      <c r="C109" s="312"/>
      <c r="D109" s="312"/>
      <c r="E109" s="317"/>
      <c r="F109" s="317"/>
      <c r="G109" s="312"/>
      <c r="H109" s="312"/>
      <c r="I109" s="319"/>
      <c r="J109" s="312"/>
      <c r="K109" s="313"/>
      <c r="L109" s="361"/>
      <c r="M109" s="362"/>
      <c r="N109" s="355"/>
      <c r="P109" s="389">
        <v>29890</v>
      </c>
      <c r="Q109" s="395" t="s">
        <v>1069</v>
      </c>
    </row>
    <row r="110" spans="1:17" s="277" customFormat="1" ht="15.75">
      <c r="A110" s="353"/>
      <c r="B110" s="359"/>
      <c r="C110" s="312"/>
      <c r="D110" s="312"/>
      <c r="E110" s="317"/>
      <c r="F110" s="317"/>
      <c r="G110" s="312"/>
      <c r="H110" s="312"/>
      <c r="I110" s="319"/>
      <c r="J110" s="312"/>
      <c r="K110" s="313"/>
      <c r="L110" s="361"/>
      <c r="M110" s="362"/>
      <c r="N110" s="355"/>
      <c r="P110" s="396">
        <v>29280</v>
      </c>
      <c r="Q110" s="395" t="s">
        <v>1070</v>
      </c>
    </row>
    <row r="111" spans="1:17" s="277" customFormat="1" ht="15.75">
      <c r="A111" s="353"/>
      <c r="B111" s="359"/>
      <c r="C111" s="312"/>
      <c r="D111" s="312"/>
      <c r="E111" s="317"/>
      <c r="F111" s="317"/>
      <c r="G111" s="312"/>
      <c r="H111" s="312"/>
      <c r="I111" s="319"/>
      <c r="J111" s="312"/>
      <c r="K111" s="313"/>
      <c r="L111" s="361"/>
      <c r="M111" s="362"/>
      <c r="N111" s="355"/>
      <c r="P111" s="397">
        <v>29672</v>
      </c>
      <c r="Q111" s="398" t="s">
        <v>1071</v>
      </c>
    </row>
    <row r="112" spans="1:17" s="277" customFormat="1" ht="15.75">
      <c r="A112" s="353"/>
      <c r="B112" s="359"/>
      <c r="C112" s="312"/>
      <c r="D112" s="312"/>
      <c r="E112" s="317"/>
      <c r="F112" s="317"/>
      <c r="G112" s="312"/>
      <c r="H112" s="312"/>
      <c r="I112" s="319"/>
      <c r="J112" s="312"/>
      <c r="K112" s="313"/>
      <c r="L112" s="361"/>
      <c r="M112" s="362"/>
      <c r="N112" s="355"/>
      <c r="P112" s="389">
        <v>29560</v>
      </c>
      <c r="Q112" s="395" t="s">
        <v>1072</v>
      </c>
    </row>
    <row r="113" spans="1:14" s="277" customFormat="1" ht="15.75">
      <c r="A113" s="353"/>
      <c r="B113" s="359"/>
      <c r="C113" s="312"/>
      <c r="D113" s="312"/>
      <c r="E113" s="317"/>
      <c r="F113" s="317"/>
      <c r="G113" s="312"/>
      <c r="H113" s="312"/>
      <c r="I113" s="319"/>
      <c r="J113" s="312"/>
      <c r="K113" s="313"/>
      <c r="L113" s="361"/>
      <c r="M113" s="362"/>
      <c r="N113" s="355"/>
    </row>
    <row r="114" spans="1:14" s="277" customFormat="1" ht="15.75">
      <c r="A114" s="353"/>
      <c r="B114" s="359"/>
      <c r="C114" s="312"/>
      <c r="D114" s="312"/>
      <c r="E114" s="317"/>
      <c r="F114" s="317"/>
      <c r="G114" s="312"/>
      <c r="H114" s="312"/>
      <c r="I114" s="319"/>
      <c r="J114" s="312"/>
      <c r="K114" s="313"/>
      <c r="L114" s="361"/>
      <c r="M114" s="362"/>
      <c r="N114" s="355"/>
    </row>
    <row r="115" spans="1:14" s="277" customFormat="1" ht="15.75">
      <c r="A115" s="353"/>
      <c r="B115" s="359"/>
      <c r="C115" s="312"/>
      <c r="D115" s="312"/>
      <c r="E115" s="317"/>
      <c r="F115" s="317"/>
      <c r="G115" s="312"/>
      <c r="H115" s="312"/>
      <c r="I115" s="319"/>
      <c r="J115" s="312"/>
      <c r="K115" s="313"/>
      <c r="L115" s="361"/>
      <c r="M115" s="362"/>
      <c r="N115" s="355"/>
    </row>
    <row r="116" spans="1:14" s="277" customFormat="1" ht="15.75">
      <c r="A116" s="353"/>
      <c r="B116" s="359"/>
      <c r="C116" s="312"/>
      <c r="D116" s="312"/>
      <c r="E116" s="317"/>
      <c r="F116" s="317"/>
      <c r="G116" s="312"/>
      <c r="H116" s="312"/>
      <c r="I116" s="319"/>
      <c r="J116" s="312"/>
      <c r="K116" s="313"/>
      <c r="L116" s="361"/>
      <c r="M116" s="362"/>
      <c r="N116" s="355"/>
    </row>
    <row r="117" spans="1:14" s="277" customFormat="1" ht="15.75">
      <c r="A117" s="353"/>
      <c r="B117" s="359"/>
      <c r="C117" s="312"/>
      <c r="D117" s="312"/>
      <c r="E117" s="317"/>
      <c r="F117" s="317"/>
      <c r="G117" s="312"/>
      <c r="H117" s="312"/>
      <c r="I117" s="319"/>
      <c r="J117" s="312"/>
      <c r="K117" s="313"/>
      <c r="L117" s="361"/>
      <c r="M117" s="362"/>
      <c r="N117" s="355"/>
    </row>
    <row r="118" spans="1:14" s="277" customFormat="1" ht="15.75">
      <c r="A118" s="353"/>
      <c r="B118" s="359"/>
      <c r="C118" s="312"/>
      <c r="D118" s="312"/>
      <c r="E118" s="317"/>
      <c r="F118" s="317"/>
      <c r="G118" s="312"/>
      <c r="H118" s="312"/>
      <c r="I118" s="319"/>
      <c r="J118" s="312"/>
      <c r="K118" s="313"/>
      <c r="L118" s="361"/>
      <c r="M118" s="362"/>
      <c r="N118" s="355"/>
    </row>
    <row r="119" spans="1:14" s="277" customFormat="1" ht="15.75">
      <c r="A119" s="353"/>
      <c r="B119" s="359"/>
      <c r="C119" s="312"/>
      <c r="D119" s="312"/>
      <c r="E119" s="317"/>
      <c r="F119" s="317"/>
      <c r="G119" s="312"/>
      <c r="H119" s="312"/>
      <c r="I119" s="319"/>
      <c r="J119" s="312"/>
      <c r="K119" s="313"/>
      <c r="L119" s="361"/>
      <c r="M119" s="362"/>
      <c r="N119" s="355"/>
    </row>
    <row r="120" spans="1:14" s="277" customFormat="1" ht="15.75">
      <c r="A120" s="353"/>
      <c r="B120" s="359"/>
      <c r="C120" s="312"/>
      <c r="D120" s="312"/>
      <c r="E120" s="317"/>
      <c r="F120" s="317"/>
      <c r="G120" s="312"/>
      <c r="H120" s="312"/>
      <c r="I120" s="319"/>
      <c r="J120" s="312"/>
      <c r="K120" s="313"/>
      <c r="L120" s="361"/>
      <c r="M120" s="362"/>
      <c r="N120" s="355"/>
    </row>
    <row r="121" spans="1:14" s="277" customFormat="1" ht="15.75">
      <c r="A121" s="353"/>
      <c r="B121" s="359"/>
      <c r="C121" s="312"/>
      <c r="D121" s="312"/>
      <c r="E121" s="317"/>
      <c r="F121" s="317"/>
      <c r="G121" s="312"/>
      <c r="H121" s="312"/>
      <c r="I121" s="319"/>
      <c r="J121" s="312"/>
      <c r="K121" s="313"/>
      <c r="L121" s="361"/>
      <c r="M121" s="362"/>
      <c r="N121" s="355"/>
    </row>
    <row r="122" spans="1:14" s="277" customFormat="1" ht="15.75">
      <c r="A122" s="353"/>
      <c r="B122" s="359"/>
      <c r="C122" s="312"/>
      <c r="D122" s="312"/>
      <c r="E122" s="317"/>
      <c r="F122" s="317"/>
      <c r="G122" s="312"/>
      <c r="H122" s="312"/>
      <c r="I122" s="319"/>
      <c r="J122" s="312"/>
      <c r="K122" s="313"/>
      <c r="L122" s="361"/>
      <c r="M122" s="362"/>
      <c r="N122" s="355"/>
    </row>
    <row r="123" spans="1:14" s="277" customFormat="1" ht="15.75">
      <c r="A123" s="353"/>
      <c r="B123" s="359"/>
      <c r="C123" s="312"/>
      <c r="D123" s="312"/>
      <c r="E123" s="317"/>
      <c r="F123" s="317"/>
      <c r="G123" s="312"/>
      <c r="H123" s="312"/>
      <c r="I123" s="319"/>
      <c r="J123" s="312"/>
      <c r="K123" s="313"/>
      <c r="L123" s="361"/>
      <c r="M123" s="362"/>
      <c r="N123" s="355"/>
    </row>
    <row r="124" spans="1:14" s="277" customFormat="1" ht="15.75">
      <c r="A124" s="353"/>
      <c r="B124" s="359"/>
      <c r="C124" s="312"/>
      <c r="D124" s="312"/>
      <c r="E124" s="317"/>
      <c r="F124" s="317"/>
      <c r="G124" s="312"/>
      <c r="H124" s="312"/>
      <c r="I124" s="319"/>
      <c r="J124" s="312"/>
      <c r="K124" s="313"/>
      <c r="L124" s="361"/>
      <c r="M124" s="362"/>
      <c r="N124" s="355"/>
    </row>
    <row r="125" spans="1:14" s="277" customFormat="1" ht="15.75">
      <c r="A125" s="353"/>
      <c r="B125" s="359"/>
      <c r="C125" s="312"/>
      <c r="D125" s="312"/>
      <c r="E125" s="317"/>
      <c r="F125" s="317"/>
      <c r="G125" s="312"/>
      <c r="H125" s="312"/>
      <c r="I125" s="319"/>
      <c r="J125" s="312"/>
      <c r="K125" s="313"/>
      <c r="L125" s="361"/>
      <c r="M125" s="362"/>
      <c r="N125" s="355"/>
    </row>
    <row r="126" spans="1:14" s="277" customFormat="1" ht="15.75">
      <c r="A126" s="353"/>
      <c r="B126" s="359"/>
      <c r="C126" s="312"/>
      <c r="D126" s="312"/>
      <c r="E126" s="317"/>
      <c r="F126" s="317"/>
      <c r="G126" s="312"/>
      <c r="H126" s="312"/>
      <c r="I126" s="319"/>
      <c r="J126" s="312"/>
      <c r="K126" s="313"/>
      <c r="L126" s="361"/>
      <c r="M126" s="362"/>
      <c r="N126" s="355"/>
    </row>
    <row r="127" spans="1:14" s="277" customFormat="1" ht="15.75">
      <c r="A127" s="353"/>
      <c r="B127" s="359"/>
      <c r="C127" s="312"/>
      <c r="D127" s="312"/>
      <c r="E127" s="317"/>
      <c r="F127" s="317"/>
      <c r="G127" s="312"/>
      <c r="H127" s="312"/>
      <c r="I127" s="319"/>
      <c r="J127" s="312"/>
      <c r="K127" s="313"/>
      <c r="L127" s="361"/>
      <c r="M127" s="362"/>
      <c r="N127" s="355"/>
    </row>
    <row r="128" spans="1:14" s="277" customFormat="1" ht="15.75">
      <c r="A128" s="353"/>
      <c r="B128" s="359"/>
      <c r="C128" s="312"/>
      <c r="D128" s="312"/>
      <c r="E128" s="317"/>
      <c r="F128" s="317"/>
      <c r="G128" s="312"/>
      <c r="H128" s="312"/>
      <c r="I128" s="319"/>
      <c r="J128" s="312"/>
      <c r="K128" s="313"/>
      <c r="L128" s="361"/>
      <c r="M128" s="362"/>
      <c r="N128" s="355"/>
    </row>
    <row r="129" spans="1:14" s="277" customFormat="1" ht="15.75">
      <c r="A129" s="353"/>
      <c r="B129" s="359"/>
      <c r="C129" s="312"/>
      <c r="D129" s="312"/>
      <c r="E129" s="317"/>
      <c r="F129" s="317"/>
      <c r="G129" s="312"/>
      <c r="H129" s="312"/>
      <c r="I129" s="319"/>
      <c r="J129" s="312"/>
      <c r="K129" s="313"/>
      <c r="L129" s="361"/>
      <c r="M129" s="362"/>
      <c r="N129" s="355"/>
    </row>
    <row r="130" spans="1:14" s="277" customFormat="1" ht="15.75">
      <c r="A130" s="353"/>
      <c r="B130" s="359"/>
      <c r="C130" s="312"/>
      <c r="D130" s="312"/>
      <c r="E130" s="317"/>
      <c r="F130" s="317"/>
      <c r="G130" s="312"/>
      <c r="H130" s="312"/>
      <c r="I130" s="319"/>
      <c r="J130" s="312"/>
      <c r="K130" s="313"/>
      <c r="L130" s="361"/>
      <c r="M130" s="362"/>
      <c r="N130" s="355"/>
    </row>
    <row r="131" spans="1:14" s="277" customFormat="1" ht="15.75">
      <c r="A131" s="353"/>
      <c r="B131" s="359"/>
      <c r="C131" s="312"/>
      <c r="D131" s="312"/>
      <c r="E131" s="317"/>
      <c r="F131" s="317"/>
      <c r="G131" s="312"/>
      <c r="H131" s="312"/>
      <c r="I131" s="319"/>
      <c r="J131" s="312"/>
      <c r="K131" s="313"/>
      <c r="L131" s="361"/>
      <c r="M131" s="362"/>
      <c r="N131" s="355"/>
    </row>
    <row r="132" spans="1:14" s="277" customFormat="1" ht="15.75">
      <c r="A132" s="353"/>
      <c r="B132" s="359"/>
      <c r="C132" s="312"/>
      <c r="D132" s="312"/>
      <c r="E132" s="317"/>
      <c r="F132" s="317"/>
      <c r="G132" s="312"/>
      <c r="H132" s="312"/>
      <c r="I132" s="319"/>
      <c r="J132" s="312"/>
      <c r="K132" s="313"/>
      <c r="L132" s="361"/>
      <c r="M132" s="362"/>
      <c r="N132" s="355"/>
    </row>
    <row r="133" spans="1:14" s="277" customFormat="1" ht="15.75">
      <c r="A133" s="353"/>
      <c r="B133" s="359"/>
      <c r="C133" s="312"/>
      <c r="D133" s="312"/>
      <c r="E133" s="317"/>
      <c r="F133" s="317"/>
      <c r="G133" s="312"/>
      <c r="H133" s="312"/>
      <c r="I133" s="319"/>
      <c r="J133" s="312"/>
      <c r="K133" s="313"/>
      <c r="L133" s="361"/>
      <c r="M133" s="362"/>
      <c r="N133" s="355"/>
    </row>
    <row r="134" spans="1:14" s="277" customFormat="1" ht="15.75">
      <c r="A134" s="353"/>
      <c r="B134" s="359"/>
      <c r="C134" s="312"/>
      <c r="D134" s="312"/>
      <c r="E134" s="317"/>
      <c r="F134" s="317"/>
      <c r="G134" s="312"/>
      <c r="H134" s="312"/>
      <c r="I134" s="319"/>
      <c r="J134" s="312"/>
      <c r="K134" s="313"/>
      <c r="L134" s="361"/>
      <c r="M134" s="362"/>
      <c r="N134" s="355"/>
    </row>
    <row r="135" spans="1:14" s="277" customFormat="1" ht="15.75">
      <c r="A135" s="353"/>
      <c r="B135" s="359"/>
      <c r="C135" s="312"/>
      <c r="D135" s="312"/>
      <c r="E135" s="317"/>
      <c r="F135" s="317"/>
      <c r="G135" s="312"/>
      <c r="H135" s="312"/>
      <c r="I135" s="319"/>
      <c r="J135" s="312"/>
      <c r="K135" s="313"/>
      <c r="L135" s="361"/>
      <c r="M135" s="362"/>
      <c r="N135" s="355"/>
    </row>
    <row r="136" spans="1:14" s="277" customFormat="1" ht="15.75">
      <c r="A136" s="353"/>
      <c r="B136" s="359"/>
      <c r="C136" s="312"/>
      <c r="D136" s="312"/>
      <c r="E136" s="317"/>
      <c r="F136" s="317"/>
      <c r="G136" s="312"/>
      <c r="H136" s="312"/>
      <c r="I136" s="319"/>
      <c r="J136" s="312"/>
      <c r="K136" s="313"/>
      <c r="L136" s="361"/>
      <c r="M136" s="362"/>
      <c r="N136" s="355"/>
    </row>
    <row r="137" spans="1:14" s="277" customFormat="1" ht="15.75">
      <c r="A137" s="353"/>
      <c r="B137" s="359"/>
      <c r="C137" s="312"/>
      <c r="D137" s="312"/>
      <c r="E137" s="317"/>
      <c r="F137" s="317"/>
      <c r="G137" s="312"/>
      <c r="H137" s="312"/>
      <c r="I137" s="319"/>
      <c r="J137" s="312"/>
      <c r="K137" s="313"/>
      <c r="L137" s="361"/>
      <c r="M137" s="362"/>
      <c r="N137" s="355"/>
    </row>
    <row r="138" spans="1:14" s="277" customFormat="1" ht="15.75">
      <c r="A138" s="353"/>
      <c r="B138" s="359"/>
      <c r="C138" s="312"/>
      <c r="D138" s="312"/>
      <c r="E138" s="317"/>
      <c r="F138" s="317"/>
      <c r="G138" s="312"/>
      <c r="H138" s="312"/>
      <c r="I138" s="319"/>
      <c r="J138" s="312"/>
      <c r="K138" s="313"/>
      <c r="L138" s="361"/>
      <c r="M138" s="362"/>
      <c r="N138" s="355"/>
    </row>
    <row r="139" spans="1:14" s="277" customFormat="1" ht="15.75">
      <c r="A139" s="353"/>
      <c r="B139" s="359"/>
      <c r="C139" s="312"/>
      <c r="D139" s="312"/>
      <c r="E139" s="317"/>
      <c r="F139" s="317"/>
      <c r="G139" s="312"/>
      <c r="H139" s="312"/>
      <c r="I139" s="319"/>
      <c r="J139" s="312"/>
      <c r="K139" s="313"/>
      <c r="L139" s="361"/>
      <c r="M139" s="362"/>
      <c r="N139" s="355"/>
    </row>
    <row r="140" spans="1:14" s="277" customFormat="1" ht="15.75">
      <c r="A140" s="353"/>
      <c r="B140" s="359"/>
      <c r="C140" s="312"/>
      <c r="D140" s="312"/>
      <c r="E140" s="317"/>
      <c r="F140" s="317"/>
      <c r="G140" s="312"/>
      <c r="H140" s="312"/>
      <c r="I140" s="319"/>
      <c r="J140" s="312"/>
      <c r="K140" s="313"/>
      <c r="L140" s="361"/>
      <c r="M140" s="362"/>
      <c r="N140" s="355"/>
    </row>
    <row r="141" spans="1:14" s="277" customFormat="1" ht="15.75">
      <c r="A141" s="353"/>
      <c r="B141" s="359"/>
      <c r="C141" s="312"/>
      <c r="D141" s="312"/>
      <c r="E141" s="317"/>
      <c r="F141" s="317"/>
      <c r="G141" s="312"/>
      <c r="H141" s="312"/>
      <c r="I141" s="319"/>
      <c r="J141" s="312"/>
      <c r="K141" s="313"/>
      <c r="L141" s="361"/>
      <c r="M141" s="362"/>
      <c r="N141" s="355"/>
    </row>
    <row r="142" spans="1:14" s="277" customFormat="1" ht="15.75">
      <c r="A142" s="353"/>
      <c r="B142" s="359"/>
      <c r="C142" s="312"/>
      <c r="D142" s="312"/>
      <c r="E142" s="317"/>
      <c r="F142" s="317"/>
      <c r="G142" s="312"/>
      <c r="H142" s="312"/>
      <c r="I142" s="319"/>
      <c r="J142" s="312"/>
      <c r="K142" s="313"/>
      <c r="L142" s="361"/>
      <c r="M142" s="362"/>
      <c r="N142" s="355"/>
    </row>
    <row r="143" spans="1:14" s="277" customFormat="1" ht="15.75">
      <c r="A143" s="353"/>
      <c r="B143" s="359"/>
      <c r="C143" s="312"/>
      <c r="D143" s="312"/>
      <c r="E143" s="317"/>
      <c r="F143" s="317"/>
      <c r="G143" s="312"/>
      <c r="H143" s="312"/>
      <c r="I143" s="319"/>
      <c r="J143" s="312"/>
      <c r="K143" s="313"/>
      <c r="L143" s="361"/>
      <c r="M143" s="362"/>
      <c r="N143" s="355"/>
    </row>
    <row r="144" spans="1:14" s="277" customFormat="1" ht="15.75">
      <c r="A144" s="353"/>
      <c r="B144" s="359"/>
      <c r="C144" s="312"/>
      <c r="D144" s="312"/>
      <c r="E144" s="317"/>
      <c r="F144" s="317"/>
      <c r="G144" s="312"/>
      <c r="H144" s="312"/>
      <c r="I144" s="319"/>
      <c r="J144" s="312"/>
      <c r="K144" s="313"/>
      <c r="L144" s="361"/>
      <c r="M144" s="362"/>
      <c r="N144" s="355"/>
    </row>
    <row r="145" spans="1:14" s="277" customFormat="1" ht="15.75">
      <c r="A145" s="353"/>
      <c r="B145" s="359"/>
      <c r="C145" s="312"/>
      <c r="D145" s="312"/>
      <c r="E145" s="317"/>
      <c r="F145" s="317"/>
      <c r="G145" s="312"/>
      <c r="H145" s="312"/>
      <c r="I145" s="319"/>
      <c r="J145" s="312"/>
      <c r="K145" s="313"/>
      <c r="L145" s="361"/>
      <c r="M145" s="362"/>
      <c r="N145" s="355"/>
    </row>
    <row r="146" spans="1:14" s="277" customFormat="1" ht="15.75">
      <c r="A146" s="353"/>
      <c r="B146" s="359"/>
      <c r="C146" s="312"/>
      <c r="D146" s="312"/>
      <c r="E146" s="317"/>
      <c r="F146" s="317"/>
      <c r="G146" s="312"/>
      <c r="H146" s="312"/>
      <c r="I146" s="319"/>
      <c r="J146" s="312"/>
      <c r="K146" s="313"/>
      <c r="L146" s="361"/>
      <c r="M146" s="362"/>
      <c r="N146" s="355"/>
    </row>
    <row r="147" spans="1:14" s="277" customFormat="1" ht="15.75">
      <c r="A147" s="353"/>
      <c r="B147" s="359"/>
      <c r="C147" s="312"/>
      <c r="D147" s="312"/>
      <c r="E147" s="317"/>
      <c r="F147" s="317"/>
      <c r="G147" s="312"/>
      <c r="H147" s="312"/>
      <c r="I147" s="319"/>
      <c r="J147" s="312"/>
      <c r="K147" s="313"/>
      <c r="L147" s="361"/>
      <c r="M147" s="362"/>
      <c r="N147" s="355"/>
    </row>
    <row r="148" spans="1:14" s="277" customFormat="1" ht="15.75">
      <c r="A148" s="353"/>
      <c r="B148" s="359"/>
      <c r="C148" s="312"/>
      <c r="D148" s="312"/>
      <c r="E148" s="317"/>
      <c r="F148" s="317"/>
      <c r="G148" s="312"/>
      <c r="H148" s="312"/>
      <c r="I148" s="319"/>
      <c r="J148" s="312"/>
      <c r="K148" s="313"/>
      <c r="L148" s="361"/>
      <c r="M148" s="362"/>
      <c r="N148" s="355"/>
    </row>
    <row r="149" spans="1:14" s="277" customFormat="1" ht="15.75">
      <c r="A149" s="353"/>
      <c r="B149" s="359"/>
      <c r="C149" s="312"/>
      <c r="D149" s="312"/>
      <c r="E149" s="317"/>
      <c r="F149" s="317"/>
      <c r="G149" s="312"/>
      <c r="H149" s="312"/>
      <c r="I149" s="319"/>
      <c r="J149" s="312"/>
      <c r="K149" s="313"/>
      <c r="L149" s="361"/>
      <c r="M149" s="362"/>
      <c r="N149" s="355"/>
    </row>
    <row r="150" spans="1:14" s="277" customFormat="1" ht="15.75">
      <c r="A150" s="353"/>
      <c r="B150" s="359"/>
      <c r="C150" s="312"/>
      <c r="D150" s="312"/>
      <c r="E150" s="317"/>
      <c r="F150" s="317"/>
      <c r="G150" s="312"/>
      <c r="H150" s="312"/>
      <c r="I150" s="319"/>
      <c r="J150" s="312"/>
      <c r="K150" s="313"/>
      <c r="L150" s="361"/>
      <c r="M150" s="362"/>
      <c r="N150" s="355"/>
    </row>
    <row r="151" spans="1:14" s="277" customFormat="1" ht="15.75">
      <c r="A151" s="353"/>
      <c r="B151" s="359"/>
      <c r="C151" s="312"/>
      <c r="D151" s="312"/>
      <c r="E151" s="317"/>
      <c r="F151" s="317"/>
      <c r="G151" s="312"/>
      <c r="H151" s="312"/>
      <c r="I151" s="319"/>
      <c r="J151" s="312"/>
      <c r="K151" s="313"/>
      <c r="L151" s="361"/>
      <c r="M151" s="362"/>
      <c r="N151" s="355"/>
    </row>
    <row r="152" spans="1:14" s="277" customFormat="1" ht="15.75">
      <c r="A152" s="353"/>
      <c r="B152" s="359"/>
      <c r="C152" s="312"/>
      <c r="D152" s="312"/>
      <c r="E152" s="317"/>
      <c r="F152" s="317"/>
      <c r="G152" s="312"/>
      <c r="H152" s="312"/>
      <c r="I152" s="319"/>
      <c r="J152" s="312"/>
      <c r="K152" s="313"/>
      <c r="L152" s="361"/>
      <c r="M152" s="362"/>
      <c r="N152" s="355"/>
    </row>
    <row r="153" spans="1:14" s="277" customFormat="1" ht="15.75">
      <c r="A153" s="353"/>
      <c r="B153" s="359"/>
      <c r="C153" s="312"/>
      <c r="D153" s="312"/>
      <c r="E153" s="317"/>
      <c r="F153" s="317"/>
      <c r="G153" s="312"/>
      <c r="H153" s="312"/>
      <c r="I153" s="319"/>
      <c r="J153" s="312"/>
      <c r="K153" s="313"/>
      <c r="L153" s="361"/>
      <c r="M153" s="362"/>
      <c r="N153" s="355"/>
    </row>
    <row r="154" spans="1:14" s="277" customFormat="1" ht="15.75">
      <c r="A154" s="353"/>
      <c r="B154" s="359"/>
      <c r="C154" s="312"/>
      <c r="D154" s="312"/>
      <c r="E154" s="317"/>
      <c r="F154" s="317"/>
      <c r="G154" s="312"/>
      <c r="H154" s="312"/>
      <c r="I154" s="319"/>
      <c r="J154" s="312"/>
      <c r="K154" s="313"/>
      <c r="L154" s="361"/>
      <c r="M154" s="362"/>
      <c r="N154" s="355"/>
    </row>
    <row r="155" spans="1:14" s="277" customFormat="1" ht="15.75">
      <c r="A155" s="353"/>
      <c r="B155" s="359"/>
      <c r="C155" s="312"/>
      <c r="D155" s="312"/>
      <c r="E155" s="317"/>
      <c r="F155" s="317"/>
      <c r="G155" s="312"/>
      <c r="H155" s="312"/>
      <c r="I155" s="319"/>
      <c r="J155" s="312"/>
      <c r="K155" s="313"/>
      <c r="L155" s="361"/>
      <c r="M155" s="362"/>
      <c r="N155" s="355"/>
    </row>
    <row r="156" spans="1:14" s="277" customFormat="1" ht="15.75">
      <c r="A156" s="315"/>
      <c r="B156" s="359"/>
      <c r="C156" s="312"/>
      <c r="D156" s="312"/>
      <c r="E156" s="317"/>
      <c r="F156" s="317"/>
      <c r="G156" s="312"/>
      <c r="H156" s="312"/>
      <c r="I156" s="319"/>
      <c r="J156" s="312"/>
      <c r="K156" s="313"/>
      <c r="L156" s="361"/>
      <c r="M156" s="362"/>
      <c r="N156" s="355"/>
    </row>
    <row r="157" spans="1:14" s="277" customFormat="1" ht="15.75">
      <c r="A157" s="321" t="s">
        <v>913</v>
      </c>
      <c r="B157" s="315"/>
      <c r="C157" s="315"/>
      <c r="D157" s="315"/>
      <c r="E157" s="315"/>
      <c r="F157" s="315"/>
      <c r="G157" s="315"/>
      <c r="H157" s="315"/>
      <c r="I157" s="320"/>
      <c r="J157" s="315"/>
      <c r="K157" s="363"/>
      <c r="L157" s="363"/>
      <c r="M157" s="362"/>
      <c r="N157" s="355"/>
    </row>
    <row r="158" spans="1:14" s="277" customFormat="1" ht="15.75">
      <c r="A158" s="322" t="s">
        <v>841</v>
      </c>
      <c r="B158" s="315"/>
      <c r="C158" s="315"/>
      <c r="D158" s="315"/>
      <c r="E158" s="315"/>
      <c r="F158" s="315"/>
      <c r="G158" s="315"/>
      <c r="H158" s="315"/>
      <c r="I158" s="320"/>
      <c r="J158" s="315"/>
      <c r="K158" s="363"/>
      <c r="L158" s="363"/>
      <c r="M158" s="362"/>
      <c r="N158" s="355"/>
    </row>
    <row r="159" spans="1:14" s="277" customFormat="1" ht="15.75">
      <c r="A159" s="321" t="s">
        <v>876</v>
      </c>
      <c r="B159" s="315"/>
      <c r="C159" s="315"/>
      <c r="D159" s="315"/>
      <c r="E159" s="315"/>
      <c r="F159" s="315"/>
      <c r="G159" s="315"/>
      <c r="H159" s="315"/>
      <c r="I159" s="320"/>
      <c r="J159" s="315"/>
      <c r="K159" s="363"/>
      <c r="L159" s="363"/>
      <c r="M159" s="362"/>
      <c r="N159" s="355"/>
    </row>
    <row r="160" spans="1:14" s="277" customFormat="1" ht="15.75">
      <c r="A160" s="321" t="s">
        <v>918</v>
      </c>
      <c r="B160" s="315"/>
      <c r="C160" s="315"/>
      <c r="D160" s="315"/>
      <c r="E160" s="315"/>
      <c r="F160" s="315"/>
      <c r="G160" s="315"/>
      <c r="H160" s="315"/>
      <c r="I160" s="320"/>
      <c r="J160" s="315"/>
      <c r="K160" s="363"/>
      <c r="L160" s="363"/>
      <c r="M160" s="362"/>
      <c r="N160" s="355"/>
    </row>
    <row r="161" spans="1:14" s="277" customFormat="1" ht="15.75">
      <c r="A161" s="321" t="s">
        <v>919</v>
      </c>
      <c r="B161" s="315"/>
      <c r="C161" s="315"/>
      <c r="D161" s="315"/>
      <c r="E161" s="315"/>
      <c r="F161" s="315"/>
      <c r="G161" s="315"/>
      <c r="H161" s="315"/>
      <c r="I161" s="320"/>
      <c r="J161" s="315"/>
      <c r="K161" s="363"/>
      <c r="L161" s="363"/>
      <c r="M161" s="362"/>
      <c r="N161" s="355"/>
    </row>
    <row r="162" spans="1:14" s="277" customFormat="1" ht="15.75">
      <c r="A162" s="321" t="s">
        <v>899</v>
      </c>
      <c r="B162" s="315"/>
      <c r="C162" s="315"/>
      <c r="D162" s="315"/>
      <c r="E162" s="315"/>
      <c r="F162" s="315"/>
      <c r="G162" s="315"/>
      <c r="H162" s="315"/>
      <c r="I162" s="320"/>
      <c r="J162" s="315"/>
      <c r="K162" s="363"/>
      <c r="L162" s="363"/>
      <c r="M162" s="362"/>
      <c r="N162" s="355"/>
    </row>
    <row r="163" spans="1:14" s="277" customFormat="1" ht="15.75">
      <c r="A163" s="315" t="s">
        <v>920</v>
      </c>
      <c r="B163" s="315"/>
      <c r="C163" s="315"/>
      <c r="D163" s="315"/>
      <c r="E163" s="315"/>
      <c r="F163" s="315"/>
      <c r="G163" s="315"/>
      <c r="H163" s="315"/>
      <c r="I163" s="320"/>
      <c r="J163" s="315"/>
      <c r="K163" s="363"/>
      <c r="L163" s="363"/>
      <c r="M163" s="362"/>
      <c r="N163" s="355"/>
    </row>
    <row r="164" spans="1:14" s="277" customFormat="1" ht="15.75">
      <c r="A164" s="315" t="s">
        <v>960</v>
      </c>
      <c r="B164" s="315"/>
      <c r="C164" s="315"/>
      <c r="D164" s="315"/>
      <c r="E164" s="315"/>
      <c r="F164" s="315"/>
      <c r="G164" s="315"/>
      <c r="H164" s="315"/>
      <c r="I164" s="320"/>
      <c r="J164" s="315"/>
      <c r="K164" s="363"/>
      <c r="L164" s="363"/>
      <c r="M164" s="362"/>
      <c r="N164" s="355"/>
    </row>
    <row r="165" spans="2:14" s="277" customFormat="1" ht="15.75">
      <c r="B165" s="315"/>
      <c r="C165" s="315"/>
      <c r="D165" s="315"/>
      <c r="E165" s="315"/>
      <c r="F165" s="315"/>
      <c r="G165" s="315"/>
      <c r="H165" s="315"/>
      <c r="I165" s="320"/>
      <c r="J165" s="315"/>
      <c r="K165" s="363"/>
      <c r="L165" s="363"/>
      <c r="M165" s="362"/>
      <c r="N165" s="355"/>
    </row>
    <row r="166" spans="2:14" s="277" customFormat="1" ht="15.75">
      <c r="B166" s="315"/>
      <c r="C166" s="315"/>
      <c r="D166" s="315"/>
      <c r="E166" s="315"/>
      <c r="F166" s="315"/>
      <c r="G166" s="315"/>
      <c r="H166" s="315"/>
      <c r="I166" s="320"/>
      <c r="J166" s="315"/>
      <c r="K166" s="363"/>
      <c r="L166" s="363"/>
      <c r="M166" s="362"/>
      <c r="N166" s="355"/>
    </row>
    <row r="167" spans="2:14" s="277" customFormat="1" ht="15.75">
      <c r="B167" s="315"/>
      <c r="C167" s="315"/>
      <c r="D167" s="315"/>
      <c r="E167" s="315"/>
      <c r="F167" s="315"/>
      <c r="G167" s="315"/>
      <c r="H167" s="315"/>
      <c r="I167" s="320"/>
      <c r="J167" s="315"/>
      <c r="K167" s="363"/>
      <c r="L167" s="363"/>
      <c r="M167" s="362"/>
      <c r="N167" s="355"/>
    </row>
    <row r="168" spans="1:14" s="277" customFormat="1" ht="15.75">
      <c r="A168" s="315"/>
      <c r="B168" s="315"/>
      <c r="C168" s="315"/>
      <c r="D168" s="315"/>
      <c r="E168" s="315"/>
      <c r="F168" s="315"/>
      <c r="G168" s="315"/>
      <c r="H168" s="315"/>
      <c r="I168" s="320"/>
      <c r="J168" s="315"/>
      <c r="K168" s="363"/>
      <c r="L168" s="363"/>
      <c r="M168" s="362"/>
      <c r="N168" s="355"/>
    </row>
    <row r="169" spans="1:14" s="277" customFormat="1" ht="15.75">
      <c r="A169" s="315"/>
      <c r="B169" s="315"/>
      <c r="C169" s="315"/>
      <c r="D169" s="315"/>
      <c r="E169" s="315"/>
      <c r="F169" s="315"/>
      <c r="G169" s="315"/>
      <c r="H169" s="315"/>
      <c r="I169" s="320"/>
      <c r="J169" s="315"/>
      <c r="K169" s="363"/>
      <c r="L169" s="363"/>
      <c r="M169" s="362"/>
      <c r="N169" s="355"/>
    </row>
    <row r="170" spans="1:14" s="277" customFormat="1" ht="15.75">
      <c r="A170" s="315"/>
      <c r="B170" s="315"/>
      <c r="C170" s="315"/>
      <c r="D170" s="315"/>
      <c r="E170" s="315"/>
      <c r="F170" s="315"/>
      <c r="G170" s="315"/>
      <c r="H170" s="315"/>
      <c r="I170" s="320"/>
      <c r="J170" s="315"/>
      <c r="K170" s="363"/>
      <c r="L170" s="363"/>
      <c r="M170" s="362"/>
      <c r="N170" s="355"/>
    </row>
    <row r="171" spans="1:14" s="277" customFormat="1" ht="15.75">
      <c r="A171" s="353"/>
      <c r="B171" s="353"/>
      <c r="C171" s="353"/>
      <c r="D171" s="353"/>
      <c r="E171" s="353"/>
      <c r="F171" s="353"/>
      <c r="G171" s="353"/>
      <c r="H171" s="353"/>
      <c r="I171" s="320"/>
      <c r="J171" s="353"/>
      <c r="K171" s="364"/>
      <c r="L171" s="364"/>
      <c r="M171" s="362"/>
      <c r="N171" s="355"/>
    </row>
    <row r="172" spans="1:14" s="277" customFormat="1" ht="15.75">
      <c r="A172" s="353"/>
      <c r="B172" s="353"/>
      <c r="C172" s="353"/>
      <c r="D172" s="353"/>
      <c r="E172" s="353"/>
      <c r="F172" s="353"/>
      <c r="G172" s="353"/>
      <c r="H172" s="353"/>
      <c r="I172" s="320"/>
      <c r="J172" s="353"/>
      <c r="K172" s="364"/>
      <c r="L172" s="364"/>
      <c r="M172" s="362"/>
      <c r="N172" s="355"/>
    </row>
    <row r="173" spans="1:14" s="277" customFormat="1" ht="15.75">
      <c r="A173" s="353"/>
      <c r="B173" s="353"/>
      <c r="C173" s="353"/>
      <c r="D173" s="353"/>
      <c r="E173" s="353"/>
      <c r="F173" s="353"/>
      <c r="G173" s="353"/>
      <c r="H173" s="353"/>
      <c r="I173" s="320"/>
      <c r="J173" s="353"/>
      <c r="K173" s="364"/>
      <c r="L173" s="364"/>
      <c r="M173" s="362"/>
      <c r="N173" s="355"/>
    </row>
    <row r="174" spans="1:14" s="277" customFormat="1" ht="15.75">
      <c r="A174" s="353"/>
      <c r="B174" s="353"/>
      <c r="C174" s="353"/>
      <c r="D174" s="353"/>
      <c r="E174" s="353"/>
      <c r="F174" s="353"/>
      <c r="G174" s="353"/>
      <c r="H174" s="353"/>
      <c r="I174" s="320"/>
      <c r="J174" s="353"/>
      <c r="K174" s="364"/>
      <c r="L174" s="364"/>
      <c r="M174" s="362"/>
      <c r="N174" s="355"/>
    </row>
    <row r="175" spans="1:14" s="277" customFormat="1" ht="15.75">
      <c r="A175" s="353"/>
      <c r="B175" s="353"/>
      <c r="C175" s="353"/>
      <c r="D175" s="353"/>
      <c r="E175" s="353"/>
      <c r="F175" s="353"/>
      <c r="G175" s="353"/>
      <c r="H175" s="353"/>
      <c r="I175" s="320"/>
      <c r="J175" s="353"/>
      <c r="K175" s="364"/>
      <c r="L175" s="364"/>
      <c r="M175" s="362"/>
      <c r="N175" s="355"/>
    </row>
    <row r="176" spans="1:14" s="277" customFormat="1" ht="15.75">
      <c r="A176" s="353"/>
      <c r="B176" s="353"/>
      <c r="C176" s="353"/>
      <c r="D176" s="353"/>
      <c r="E176" s="353"/>
      <c r="F176" s="353"/>
      <c r="G176" s="353"/>
      <c r="H176" s="353"/>
      <c r="I176" s="320"/>
      <c r="J176" s="353"/>
      <c r="K176" s="364"/>
      <c r="L176" s="364"/>
      <c r="M176" s="362"/>
      <c r="N176" s="355"/>
    </row>
    <row r="177" spans="1:14" s="277" customFormat="1" ht="15.75">
      <c r="A177" s="353"/>
      <c r="B177" s="353"/>
      <c r="C177" s="353"/>
      <c r="D177" s="353"/>
      <c r="E177" s="353"/>
      <c r="F177" s="353"/>
      <c r="G177" s="353"/>
      <c r="H177" s="353"/>
      <c r="I177" s="320"/>
      <c r="J177" s="353"/>
      <c r="K177" s="364"/>
      <c r="L177" s="364"/>
      <c r="M177" s="362"/>
      <c r="N177" s="355"/>
    </row>
    <row r="178" spans="1:14" s="277" customFormat="1" ht="15.75">
      <c r="A178" s="353"/>
      <c r="B178" s="353"/>
      <c r="C178" s="353"/>
      <c r="D178" s="353"/>
      <c r="E178" s="353"/>
      <c r="F178" s="353"/>
      <c r="G178" s="353"/>
      <c r="H178" s="353"/>
      <c r="I178" s="320"/>
      <c r="J178" s="353"/>
      <c r="K178" s="364"/>
      <c r="L178" s="364"/>
      <c r="M178" s="362"/>
      <c r="N178" s="355"/>
    </row>
    <row r="179" spans="1:14" s="277" customFormat="1" ht="15.75">
      <c r="A179" s="353"/>
      <c r="B179" s="353"/>
      <c r="C179" s="353"/>
      <c r="D179" s="353"/>
      <c r="E179" s="353"/>
      <c r="F179" s="353"/>
      <c r="G179" s="353"/>
      <c r="H179" s="353"/>
      <c r="I179" s="320"/>
      <c r="J179" s="353"/>
      <c r="K179" s="364"/>
      <c r="L179" s="364"/>
      <c r="M179" s="362"/>
      <c r="N179" s="355"/>
    </row>
    <row r="180" spans="1:14" s="277" customFormat="1" ht="15.75">
      <c r="A180" s="353"/>
      <c r="B180" s="353"/>
      <c r="C180" s="353"/>
      <c r="D180" s="353"/>
      <c r="E180" s="353"/>
      <c r="F180" s="353"/>
      <c r="G180" s="353"/>
      <c r="H180" s="353"/>
      <c r="I180" s="320"/>
      <c r="J180" s="353"/>
      <c r="K180" s="364"/>
      <c r="L180" s="364"/>
      <c r="M180" s="362"/>
      <c r="N180" s="355"/>
    </row>
    <row r="181" spans="1:14" s="277" customFormat="1" ht="15.75">
      <c r="A181" s="353"/>
      <c r="B181" s="353"/>
      <c r="C181" s="353"/>
      <c r="D181" s="353"/>
      <c r="E181" s="353"/>
      <c r="F181" s="353"/>
      <c r="G181" s="353"/>
      <c r="H181" s="353"/>
      <c r="I181" s="320"/>
      <c r="J181" s="353"/>
      <c r="K181" s="364"/>
      <c r="L181" s="364"/>
      <c r="M181" s="362"/>
      <c r="N181" s="355"/>
    </row>
    <row r="182" spans="1:14" s="277" customFormat="1" ht="15.75">
      <c r="A182" s="353"/>
      <c r="B182" s="353"/>
      <c r="C182" s="353"/>
      <c r="D182" s="353"/>
      <c r="E182" s="353"/>
      <c r="F182" s="353"/>
      <c r="G182" s="353"/>
      <c r="H182" s="353"/>
      <c r="I182" s="320"/>
      <c r="J182" s="353"/>
      <c r="K182" s="364"/>
      <c r="L182" s="364"/>
      <c r="M182" s="362"/>
      <c r="N182" s="355"/>
    </row>
    <row r="183" spans="1:14" s="277" customFormat="1" ht="15.75">
      <c r="A183" s="353"/>
      <c r="B183" s="353"/>
      <c r="C183" s="353"/>
      <c r="D183" s="353"/>
      <c r="E183" s="353"/>
      <c r="F183" s="353"/>
      <c r="G183" s="353"/>
      <c r="H183" s="353"/>
      <c r="I183" s="320"/>
      <c r="J183" s="353"/>
      <c r="K183" s="364"/>
      <c r="L183" s="364"/>
      <c r="M183" s="362"/>
      <c r="N183" s="355"/>
    </row>
    <row r="184" spans="1:14" s="277" customFormat="1" ht="15.75">
      <c r="A184" s="353"/>
      <c r="B184" s="353"/>
      <c r="C184" s="353"/>
      <c r="D184" s="353"/>
      <c r="E184" s="353"/>
      <c r="F184" s="353"/>
      <c r="G184" s="353"/>
      <c r="H184" s="353"/>
      <c r="I184" s="320"/>
      <c r="J184" s="353"/>
      <c r="K184" s="364"/>
      <c r="L184" s="364"/>
      <c r="M184" s="362"/>
      <c r="N184" s="355"/>
    </row>
    <row r="185" spans="1:14" s="277" customFormat="1" ht="15.75">
      <c r="A185" s="353"/>
      <c r="B185" s="353"/>
      <c r="C185" s="353"/>
      <c r="D185" s="353"/>
      <c r="E185" s="353"/>
      <c r="F185" s="353"/>
      <c r="G185" s="353"/>
      <c r="H185" s="353"/>
      <c r="I185" s="320"/>
      <c r="J185" s="353"/>
      <c r="K185" s="364"/>
      <c r="L185" s="364"/>
      <c r="M185" s="362"/>
      <c r="N185" s="355"/>
    </row>
    <row r="186" spans="1:14" s="277" customFormat="1" ht="15.75">
      <c r="A186" s="353"/>
      <c r="B186" s="353"/>
      <c r="C186" s="353"/>
      <c r="D186" s="353"/>
      <c r="E186" s="353"/>
      <c r="F186" s="353"/>
      <c r="G186" s="353"/>
      <c r="H186" s="353"/>
      <c r="I186" s="320"/>
      <c r="J186" s="353"/>
      <c r="K186" s="364"/>
      <c r="L186" s="364"/>
      <c r="M186" s="362"/>
      <c r="N186" s="355"/>
    </row>
    <row r="187" spans="1:14" s="277" customFormat="1" ht="15.75">
      <c r="A187" s="353"/>
      <c r="B187" s="353"/>
      <c r="C187" s="353"/>
      <c r="D187" s="353"/>
      <c r="E187" s="353"/>
      <c r="F187" s="353"/>
      <c r="G187" s="353"/>
      <c r="H187" s="353"/>
      <c r="I187" s="320"/>
      <c r="J187" s="353"/>
      <c r="K187" s="364"/>
      <c r="L187" s="364"/>
      <c r="M187" s="362"/>
      <c r="N187" s="355"/>
    </row>
    <row r="188" spans="1:14" s="277" customFormat="1" ht="15.75">
      <c r="A188" s="353"/>
      <c r="B188" s="353"/>
      <c r="C188" s="353"/>
      <c r="D188" s="353"/>
      <c r="E188" s="353"/>
      <c r="F188" s="353"/>
      <c r="G188" s="353"/>
      <c r="H188" s="353"/>
      <c r="I188" s="320"/>
      <c r="J188" s="353"/>
      <c r="K188" s="364"/>
      <c r="L188" s="364"/>
      <c r="M188" s="362"/>
      <c r="N188" s="355"/>
    </row>
    <row r="189" s="277" customFormat="1" ht="15"/>
    <row r="190" s="277" customFormat="1" ht="15"/>
    <row r="191" s="277" customFormat="1" ht="15"/>
    <row r="192" s="277" customFormat="1" ht="15"/>
    <row r="193" s="277" customFormat="1" ht="15"/>
    <row r="194" s="277" customFormat="1" ht="15"/>
    <row r="195" s="277" customFormat="1" ht="15"/>
    <row r="196" s="277" customFormat="1" ht="15"/>
    <row r="197" s="277" customFormat="1" ht="15"/>
    <row r="198" s="277" customFormat="1" ht="15"/>
    <row r="199" s="277" customFormat="1" ht="15"/>
    <row r="200" s="277" customFormat="1" ht="15"/>
    <row r="201" s="277" customFormat="1" ht="15"/>
    <row r="202" s="277" customFormat="1" ht="15"/>
    <row r="203" s="277" customFormat="1" ht="15"/>
    <row r="204" s="277" customFormat="1" ht="15"/>
    <row r="205" s="277" customFormat="1" ht="15"/>
    <row r="206" s="277" customFormat="1" ht="15"/>
    <row r="207" s="277" customFormat="1" ht="15"/>
    <row r="208" s="277" customFormat="1" ht="15"/>
    <row r="209" s="277" customFormat="1" ht="15"/>
    <row r="210" s="277" customFormat="1" ht="15"/>
    <row r="211" s="277" customFormat="1" ht="15"/>
    <row r="212" s="277" customFormat="1" ht="15"/>
    <row r="213" s="277" customFormat="1" ht="15"/>
    <row r="214" s="277" customFormat="1" ht="15"/>
    <row r="215" s="277" customFormat="1" ht="15"/>
    <row r="216" s="277" customFormat="1" ht="15"/>
    <row r="217" s="277" customFormat="1" ht="15"/>
    <row r="218" s="277" customFormat="1" ht="15"/>
    <row r="219" s="277" customFormat="1" ht="15"/>
    <row r="220" s="277" customFormat="1" ht="15"/>
    <row r="221" s="277" customFormat="1" ht="15"/>
    <row r="222" s="277" customFormat="1" ht="15"/>
    <row r="223" s="277" customFormat="1" ht="15"/>
    <row r="224" s="277" customFormat="1" ht="15"/>
    <row r="225" s="277" customFormat="1" ht="15"/>
    <row r="226" s="277" customFormat="1" ht="15"/>
    <row r="227" s="277" customFormat="1" ht="15"/>
    <row r="228" s="277" customFormat="1" ht="15"/>
    <row r="229" s="277" customFormat="1" ht="15"/>
    <row r="230" s="277" customFormat="1" ht="15"/>
    <row r="231" s="277" customFormat="1" ht="15"/>
    <row r="232" s="277" customFormat="1" ht="15"/>
    <row r="233" s="277" customFormat="1" ht="15"/>
    <row r="234" s="277" customFormat="1" ht="15"/>
    <row r="235" s="277" customFormat="1" ht="15"/>
    <row r="236" s="277" customFormat="1" ht="15"/>
    <row r="237" s="277" customFormat="1" ht="15"/>
    <row r="238" s="277" customFormat="1" ht="15"/>
    <row r="239" s="277" customFormat="1" ht="15"/>
    <row r="240" s="277" customFormat="1" ht="15"/>
    <row r="241" s="277" customFormat="1" ht="15"/>
    <row r="242" s="277" customFormat="1" ht="15"/>
    <row r="243" s="277" customFormat="1" ht="15"/>
    <row r="244" s="277" customFormat="1" ht="15"/>
    <row r="245" s="277" customFormat="1" ht="15"/>
    <row r="246" s="277" customFormat="1" ht="15"/>
    <row r="247" s="277" customFormat="1" ht="15"/>
    <row r="248" s="277" customFormat="1" ht="15"/>
    <row r="249" s="277" customFormat="1" ht="15"/>
    <row r="250" s="277" customFormat="1" ht="15"/>
    <row r="251" s="277" customFormat="1" ht="15"/>
    <row r="252" s="277" customFormat="1" ht="15"/>
    <row r="253" s="277" customFormat="1" ht="15"/>
    <row r="254" s="277" customFormat="1" ht="15"/>
    <row r="255" s="277" customFormat="1" ht="15"/>
    <row r="256" s="277" customFormat="1" ht="15"/>
    <row r="257" s="277" customFormat="1" ht="15"/>
    <row r="258" s="277" customFormat="1" ht="15"/>
    <row r="259" s="277" customFormat="1" ht="15"/>
    <row r="260" s="277" customFormat="1" ht="15"/>
    <row r="261" s="277" customFormat="1" ht="15"/>
    <row r="262" s="277" customFormat="1" ht="15"/>
    <row r="263" s="277" customFormat="1" ht="15"/>
    <row r="264" s="277" customFormat="1" ht="15"/>
    <row r="265" s="277" customFormat="1" ht="15"/>
    <row r="266" s="277" customFormat="1" ht="15"/>
    <row r="267" s="277" customFormat="1" ht="15"/>
    <row r="268" s="277" customFormat="1" ht="15"/>
    <row r="269" s="277" customFormat="1" ht="15"/>
    <row r="270" s="277" customFormat="1" ht="15"/>
    <row r="271" s="277" customFormat="1" ht="15"/>
    <row r="272" s="277" customFormat="1" ht="15"/>
    <row r="273" s="277" customFormat="1" ht="15"/>
    <row r="274" s="277" customFormat="1" ht="15"/>
    <row r="275" s="277" customFormat="1" ht="15"/>
    <row r="276" s="277" customFormat="1" ht="15"/>
    <row r="277" s="277" customFormat="1" ht="15"/>
    <row r="278" s="277" customFormat="1" ht="15"/>
    <row r="279" s="277" customFormat="1" ht="15"/>
    <row r="280" s="277" customFormat="1" ht="15"/>
    <row r="281" s="277" customFormat="1" ht="15"/>
    <row r="282" s="277" customFormat="1" ht="15"/>
    <row r="283" s="277" customFormat="1" ht="15"/>
    <row r="284" s="277" customFormat="1" ht="15"/>
    <row r="285" s="277" customFormat="1" ht="15"/>
    <row r="286" s="277" customFormat="1" ht="15"/>
    <row r="287" s="277" customFormat="1" ht="15"/>
    <row r="288" s="277" customFormat="1" ht="15"/>
    <row r="289" s="277" customFormat="1" ht="15"/>
    <row r="290" s="277" customFormat="1" ht="15"/>
    <row r="291" s="277" customFormat="1" ht="15"/>
    <row r="292" s="277" customFormat="1" ht="15"/>
    <row r="293" s="277" customFormat="1" ht="15"/>
    <row r="294" s="277" customFormat="1" ht="15"/>
    <row r="295" s="277" customFormat="1" ht="15"/>
    <row r="296" s="277" customFormat="1" ht="15"/>
    <row r="297" s="277" customFormat="1" ht="15"/>
    <row r="298" s="277" customFormat="1" ht="15"/>
    <row r="299" s="277" customFormat="1" ht="15"/>
    <row r="300" s="277" customFormat="1" ht="15"/>
    <row r="301" s="277" customFormat="1" ht="15"/>
    <row r="302" s="277" customFormat="1" ht="15"/>
    <row r="303" s="277" customFormat="1" ht="15"/>
    <row r="304" s="277" customFormat="1" ht="15"/>
    <row r="305" s="277" customFormat="1" ht="15"/>
    <row r="306" s="277" customFormat="1" ht="15"/>
    <row r="307" s="277" customFormat="1" ht="15"/>
    <row r="308" s="277" customFormat="1" ht="15"/>
    <row r="309" s="277" customFormat="1" ht="15"/>
    <row r="310" s="277" customFormat="1" ht="15"/>
    <row r="311" s="277" customFormat="1" ht="15"/>
    <row r="312" s="277" customFormat="1" ht="15"/>
    <row r="313" s="277" customFormat="1" ht="15"/>
    <row r="314" s="277" customFormat="1" ht="15"/>
    <row r="315" s="277" customFormat="1" ht="15"/>
    <row r="316" s="277" customFormat="1" ht="15"/>
    <row r="317" s="277" customFormat="1" ht="15"/>
    <row r="318" s="277" customFormat="1" ht="15"/>
    <row r="319" s="277" customFormat="1" ht="15"/>
    <row r="320" s="277" customFormat="1" ht="15"/>
    <row r="321" s="277" customFormat="1" ht="15"/>
    <row r="322" s="277" customFormat="1" ht="15"/>
    <row r="323" s="277" customFormat="1" ht="15"/>
    <row r="324" s="277" customFormat="1" ht="15"/>
    <row r="325" s="277" customFormat="1" ht="15"/>
    <row r="326" s="277" customFormat="1" ht="15"/>
    <row r="327" s="277" customFormat="1" ht="15"/>
    <row r="328" s="277" customFormat="1" ht="15"/>
    <row r="329" s="277" customFormat="1" ht="15"/>
    <row r="330" s="277" customFormat="1" ht="15"/>
    <row r="331" s="277" customFormat="1" ht="15"/>
    <row r="332" s="277" customFormat="1" ht="15"/>
    <row r="333" s="277" customFormat="1" ht="15"/>
    <row r="334" s="277" customFormat="1" ht="15"/>
    <row r="335" s="277" customFormat="1" ht="15"/>
    <row r="336" s="277" customFormat="1" ht="15"/>
    <row r="337" s="277" customFormat="1" ht="15"/>
    <row r="338" s="277" customFormat="1" ht="15"/>
    <row r="339" s="277" customFormat="1" ht="15"/>
    <row r="340" s="277" customFormat="1" ht="15"/>
    <row r="341" s="277" customFormat="1" ht="15"/>
    <row r="342" s="277" customFormat="1" ht="15"/>
    <row r="343" s="277" customFormat="1" ht="15"/>
    <row r="344" s="277" customFormat="1" ht="15"/>
    <row r="345" s="277" customFormat="1" ht="15"/>
    <row r="346" s="277" customFormat="1" ht="15"/>
    <row r="347" s="277" customFormat="1" ht="15"/>
    <row r="348" s="277" customFormat="1" ht="15"/>
    <row r="349" s="277" customFormat="1" ht="15"/>
    <row r="350" s="277" customFormat="1" ht="15"/>
    <row r="351" s="277" customFormat="1" ht="15"/>
    <row r="352" s="277" customFormat="1" ht="15"/>
    <row r="353" s="277" customFormat="1" ht="15"/>
    <row r="354" s="277" customFormat="1" ht="15"/>
    <row r="355" s="277" customFormat="1" ht="15"/>
    <row r="356" s="277" customFormat="1" ht="15"/>
    <row r="357" s="277" customFormat="1" ht="15"/>
    <row r="358" s="277" customFormat="1" ht="15"/>
    <row r="359" s="277" customFormat="1" ht="15"/>
    <row r="360" s="277" customFormat="1" ht="15"/>
    <row r="361" s="277" customFormat="1" ht="15"/>
    <row r="362" s="277" customFormat="1" ht="15"/>
    <row r="363" s="277" customFormat="1" ht="15"/>
    <row r="364" s="277" customFormat="1" ht="15"/>
    <row r="365" s="277" customFormat="1" ht="15"/>
    <row r="366" s="277" customFormat="1" ht="15"/>
    <row r="367" s="277" customFormat="1" ht="15"/>
    <row r="368" s="277" customFormat="1" ht="15"/>
    <row r="369" s="277" customFormat="1" ht="15"/>
    <row r="370" s="277" customFormat="1" ht="15"/>
    <row r="371" s="277" customFormat="1" ht="15"/>
    <row r="372" s="277" customFormat="1" ht="15"/>
    <row r="373" s="277" customFormat="1" ht="15"/>
    <row r="374" s="277" customFormat="1" ht="15"/>
    <row r="375" s="277" customFormat="1" ht="15"/>
    <row r="376" s="277" customFormat="1" ht="15"/>
    <row r="377" s="277" customFormat="1" ht="15"/>
    <row r="378" s="277" customFormat="1" ht="15"/>
    <row r="379" s="277" customFormat="1" ht="15"/>
    <row r="380" s="277" customFormat="1" ht="15"/>
    <row r="381" s="277" customFormat="1" ht="15"/>
    <row r="382" s="277" customFormat="1" ht="15"/>
    <row r="383" s="277" customFormat="1" ht="15"/>
    <row r="384" s="277" customFormat="1" ht="15"/>
    <row r="385" s="277" customFormat="1" ht="15"/>
    <row r="386" s="277" customFormat="1" ht="15"/>
    <row r="387" s="277" customFormat="1" ht="15"/>
    <row r="388" s="277" customFormat="1" ht="15"/>
    <row r="389" s="277" customFormat="1" ht="15"/>
    <row r="390" s="277" customFormat="1" ht="15"/>
    <row r="391" s="277" customFormat="1" ht="15"/>
    <row r="392" s="277" customFormat="1" ht="15"/>
    <row r="393" s="277" customFormat="1" ht="15"/>
    <row r="394" s="277" customFormat="1" ht="15"/>
    <row r="395" s="277" customFormat="1" ht="15"/>
    <row r="396" s="277" customFormat="1" ht="15"/>
    <row r="397" s="277" customFormat="1" ht="15"/>
    <row r="398" s="277" customFormat="1" ht="15"/>
    <row r="399" s="277" customFormat="1" ht="15"/>
    <row r="400" s="277" customFormat="1" ht="15"/>
    <row r="401" s="277" customFormat="1" ht="15"/>
    <row r="402" s="277" customFormat="1" ht="15"/>
    <row r="403" s="277" customFormat="1" ht="15"/>
    <row r="404" s="277" customFormat="1" ht="15"/>
    <row r="405" s="277" customFormat="1" ht="15"/>
    <row r="406" s="277" customFormat="1" ht="15"/>
    <row r="407" s="277" customFormat="1" ht="15"/>
    <row r="408" s="277" customFormat="1" ht="15"/>
    <row r="409" s="277" customFormat="1" ht="15"/>
    <row r="410" s="277" customFormat="1" ht="15"/>
    <row r="411" s="277" customFormat="1" ht="15"/>
    <row r="412" s="277" customFormat="1" ht="15"/>
    <row r="413" s="277" customFormat="1" ht="15"/>
    <row r="414" s="277" customFormat="1" ht="15"/>
    <row r="415" s="277" customFormat="1" ht="15"/>
    <row r="416" s="277" customFormat="1" ht="15"/>
    <row r="417" s="277" customFormat="1" ht="15"/>
    <row r="418" s="277" customFormat="1" ht="15"/>
    <row r="419" s="277" customFormat="1" ht="15"/>
    <row r="420" s="277" customFormat="1" ht="15"/>
    <row r="421" s="277" customFormat="1" ht="15"/>
    <row r="422" s="277" customFormat="1" ht="15"/>
    <row r="423" s="277" customFormat="1" ht="15"/>
    <row r="424" s="277" customFormat="1" ht="15"/>
    <row r="425" s="277" customFormat="1" ht="15"/>
    <row r="426" s="277" customFormat="1" ht="15"/>
    <row r="427" s="277" customFormat="1" ht="15"/>
    <row r="428" s="277" customFormat="1" ht="15"/>
    <row r="429" s="277" customFormat="1" ht="15"/>
    <row r="430" s="277" customFormat="1" ht="15"/>
    <row r="431" s="277" customFormat="1" ht="15"/>
    <row r="432" s="277" customFormat="1" ht="15"/>
    <row r="433" s="277" customFormat="1" ht="15"/>
    <row r="434" s="277" customFormat="1" ht="15"/>
    <row r="435" s="277" customFormat="1" ht="15"/>
    <row r="436" s="277" customFormat="1" ht="15"/>
    <row r="437" s="277" customFormat="1" ht="15"/>
    <row r="438" s="277" customFormat="1" ht="15"/>
    <row r="439" s="277" customFormat="1" ht="15"/>
    <row r="440" s="277" customFormat="1" ht="15"/>
    <row r="441" s="277" customFormat="1" ht="15"/>
    <row r="442" s="277" customFormat="1" ht="15"/>
    <row r="443" s="277" customFormat="1" ht="15"/>
    <row r="444" s="277" customFormat="1" ht="15"/>
    <row r="445" s="277" customFormat="1" ht="15"/>
    <row r="446" s="277" customFormat="1" ht="15"/>
    <row r="447" s="277" customFormat="1" ht="15"/>
    <row r="448" s="277" customFormat="1" ht="15"/>
    <row r="449" s="277" customFormat="1" ht="15"/>
    <row r="450" s="277" customFormat="1" ht="15"/>
    <row r="451" s="277" customFormat="1" ht="15"/>
    <row r="452" s="277" customFormat="1" ht="15"/>
    <row r="453" s="277" customFormat="1" ht="15"/>
    <row r="454" s="277" customFormat="1" ht="15"/>
    <row r="455" s="277" customFormat="1" ht="15"/>
    <row r="456" s="277" customFormat="1" ht="15"/>
    <row r="457" s="277" customFormat="1" ht="15"/>
    <row r="458" s="277" customFormat="1" ht="15"/>
    <row r="459" s="277" customFormat="1" ht="15"/>
    <row r="460" s="277" customFormat="1" ht="15"/>
    <row r="461" s="277" customFormat="1" ht="15"/>
    <row r="462" s="277" customFormat="1" ht="15"/>
    <row r="463" s="277" customFormat="1" ht="15"/>
    <row r="464" s="277" customFormat="1" ht="15"/>
    <row r="465" s="277" customFormat="1" ht="15"/>
    <row r="466" s="277" customFormat="1" ht="15"/>
    <row r="467" s="277" customFormat="1" ht="15"/>
    <row r="468" s="277" customFormat="1" ht="15"/>
    <row r="469" s="277" customFormat="1" ht="15"/>
    <row r="470" s="277" customFormat="1" ht="15"/>
    <row r="471" s="277" customFormat="1" ht="15"/>
    <row r="472" s="277" customFormat="1" ht="15"/>
    <row r="473" s="277" customFormat="1" ht="15"/>
    <row r="474" s="277" customFormat="1" ht="15"/>
    <row r="475" s="277" customFormat="1" ht="15"/>
    <row r="476" s="277" customFormat="1" ht="15"/>
    <row r="477" s="277" customFormat="1" ht="15"/>
    <row r="478" s="277" customFormat="1" ht="15"/>
    <row r="479" s="277" customFormat="1" ht="15"/>
    <row r="480" s="277" customFormat="1" ht="15"/>
    <row r="481" s="277" customFormat="1" ht="15"/>
    <row r="482" s="277" customFormat="1" ht="15"/>
    <row r="483" s="277" customFormat="1" ht="15"/>
    <row r="484" s="277" customFormat="1" ht="15"/>
    <row r="485" s="277" customFormat="1" ht="15"/>
    <row r="486" s="277" customFormat="1" ht="15"/>
    <row r="487" s="277" customFormat="1" ht="15"/>
    <row r="488" s="277" customFormat="1" ht="15"/>
    <row r="489" s="277" customFormat="1" ht="15"/>
    <row r="490" s="277" customFormat="1" ht="15"/>
    <row r="491" s="277" customFormat="1" ht="15"/>
    <row r="492" s="277" customFormat="1" ht="15"/>
    <row r="493" s="277" customFormat="1" ht="15"/>
    <row r="494" s="277" customFormat="1" ht="15"/>
    <row r="495" s="277" customFormat="1" ht="15"/>
    <row r="496" s="277" customFormat="1" ht="15"/>
    <row r="497" s="277" customFormat="1" ht="15"/>
    <row r="498" s="277" customFormat="1" ht="15"/>
    <row r="499" s="277" customFormat="1" ht="15"/>
    <row r="500" s="277" customFormat="1" ht="15"/>
    <row r="501" s="277" customFormat="1" ht="15"/>
    <row r="502" s="277" customFormat="1" ht="15"/>
    <row r="503" s="277" customFormat="1" ht="15"/>
    <row r="504" s="277" customFormat="1" ht="15"/>
    <row r="505" s="277" customFormat="1" ht="15"/>
    <row r="506" s="277" customFormat="1" ht="15"/>
    <row r="507" s="277" customFormat="1" ht="15"/>
    <row r="508" s="277" customFormat="1" ht="15"/>
    <row r="509" s="277" customFormat="1" ht="15"/>
    <row r="510" s="277" customFormat="1" ht="15"/>
    <row r="511" s="277" customFormat="1" ht="15"/>
    <row r="512" s="277" customFormat="1" ht="15"/>
    <row r="513" s="277" customFormat="1" ht="15"/>
    <row r="514" s="277" customFormat="1" ht="15"/>
    <row r="515" s="277" customFormat="1" ht="15"/>
    <row r="516" s="277" customFormat="1" ht="15"/>
    <row r="517" s="277" customFormat="1" ht="15"/>
    <row r="518" s="277" customFormat="1" ht="15"/>
    <row r="519" s="277" customFormat="1" ht="15"/>
    <row r="520" s="277" customFormat="1" ht="15"/>
    <row r="521" s="277" customFormat="1" ht="15"/>
    <row r="522" s="277" customFormat="1" ht="15"/>
    <row r="523" s="277" customFormat="1" ht="15"/>
    <row r="524" s="277" customFormat="1" ht="15"/>
    <row r="525" s="277" customFormat="1" ht="15"/>
    <row r="526" s="277" customFormat="1" ht="15"/>
    <row r="527" s="277" customFormat="1" ht="15"/>
    <row r="528" s="277" customFormat="1" ht="15"/>
    <row r="529" s="277" customFormat="1" ht="15"/>
    <row r="530" s="277" customFormat="1" ht="15"/>
    <row r="531" s="277" customFormat="1" ht="15"/>
    <row r="532" s="277" customFormat="1" ht="15"/>
    <row r="533" s="277" customFormat="1" ht="15"/>
    <row r="534" s="277" customFormat="1" ht="15"/>
    <row r="535" s="277" customFormat="1" ht="15"/>
    <row r="536" s="277" customFormat="1" ht="15"/>
    <row r="537" s="277" customFormat="1" ht="15"/>
    <row r="538" s="277" customFormat="1" ht="15"/>
    <row r="539" s="277" customFormat="1" ht="15"/>
    <row r="540" s="277" customFormat="1" ht="15"/>
    <row r="541" s="277" customFormat="1" ht="15"/>
    <row r="542" s="277" customFormat="1" ht="15"/>
    <row r="543" s="277" customFormat="1" ht="15"/>
    <row r="544" s="277" customFormat="1" ht="15"/>
    <row r="545" s="277" customFormat="1" ht="15"/>
    <row r="546" s="277" customFormat="1" ht="15"/>
    <row r="547" s="277" customFormat="1" ht="15"/>
    <row r="548" s="277" customFormat="1" ht="15"/>
    <row r="549" s="277" customFormat="1" ht="15"/>
    <row r="550" s="277" customFormat="1" ht="15"/>
    <row r="551" s="277" customFormat="1" ht="15"/>
    <row r="552" s="277" customFormat="1" ht="15"/>
    <row r="553" s="277" customFormat="1" ht="15"/>
    <row r="554" s="277" customFormat="1" ht="15"/>
    <row r="555" s="277" customFormat="1" ht="15"/>
    <row r="556" s="277" customFormat="1" ht="15"/>
    <row r="557" s="277" customFormat="1" ht="15"/>
    <row r="558" s="277" customFormat="1" ht="15"/>
    <row r="559" s="277" customFormat="1" ht="15"/>
    <row r="560" s="277" customFormat="1" ht="15"/>
    <row r="561" s="277" customFormat="1" ht="15"/>
    <row r="562" s="277" customFormat="1" ht="15"/>
    <row r="563" s="277" customFormat="1" ht="15"/>
    <row r="564" s="277" customFormat="1" ht="15"/>
    <row r="565" s="277" customFormat="1" ht="15"/>
    <row r="566" s="277" customFormat="1" ht="15"/>
    <row r="567" s="277" customFormat="1" ht="15"/>
    <row r="568" s="277" customFormat="1" ht="15"/>
    <row r="569" s="277" customFormat="1" ht="15"/>
    <row r="570" s="277" customFormat="1" ht="15"/>
    <row r="571" s="277" customFormat="1" ht="15"/>
    <row r="572" s="277" customFormat="1" ht="15"/>
    <row r="573" s="277" customFormat="1" ht="15"/>
    <row r="574" s="277" customFormat="1" ht="15"/>
    <row r="575" s="277" customFormat="1" ht="15"/>
    <row r="576" s="277" customFormat="1" ht="15"/>
    <row r="577" s="277" customFormat="1" ht="15"/>
    <row r="578" s="277" customFormat="1" ht="15"/>
    <row r="579" s="277" customFormat="1" ht="15"/>
    <row r="580" s="277" customFormat="1" ht="15"/>
    <row r="581" s="277" customFormat="1" ht="15"/>
    <row r="582" s="277" customFormat="1" ht="15"/>
    <row r="583" s="277" customFormat="1" ht="15"/>
    <row r="584" s="277" customFormat="1" ht="15"/>
    <row r="585" s="277" customFormat="1" ht="15"/>
    <row r="586" s="277" customFormat="1" ht="15"/>
    <row r="587" s="277" customFormat="1" ht="15"/>
    <row r="588" s="277" customFormat="1" ht="15"/>
    <row r="589" s="277" customFormat="1" ht="15"/>
    <row r="590" s="277" customFormat="1" ht="15"/>
    <row r="591" s="277" customFormat="1" ht="15"/>
    <row r="592" s="277" customFormat="1" ht="15"/>
    <row r="593" s="277" customFormat="1" ht="15"/>
    <row r="594" s="277" customFormat="1" ht="15"/>
    <row r="595" s="277" customFormat="1" ht="15"/>
    <row r="596" s="277" customFormat="1" ht="15"/>
    <row r="597" s="277" customFormat="1" ht="15"/>
    <row r="598" s="277" customFormat="1" ht="15"/>
    <row r="599" s="277" customFormat="1" ht="15"/>
    <row r="600" s="277" customFormat="1" ht="15"/>
    <row r="601" s="277" customFormat="1" ht="15"/>
    <row r="602" s="277" customFormat="1" ht="15"/>
    <row r="603" s="277" customFormat="1" ht="15"/>
    <row r="604" s="277" customFormat="1" ht="15"/>
    <row r="605" s="277" customFormat="1" ht="15"/>
    <row r="606" s="277" customFormat="1" ht="15"/>
    <row r="607" s="277" customFormat="1" ht="15"/>
    <row r="608" s="277" customFormat="1" ht="15"/>
    <row r="609" s="277" customFormat="1" ht="15"/>
    <row r="610" s="277" customFormat="1" ht="15"/>
    <row r="611" s="277" customFormat="1" ht="15"/>
    <row r="612" s="277" customFormat="1" ht="15"/>
    <row r="613" s="277" customFormat="1" ht="15"/>
    <row r="614" s="277" customFormat="1" ht="15"/>
    <row r="615" s="277" customFormat="1" ht="15"/>
    <row r="616" s="277" customFormat="1" ht="15"/>
    <row r="617" s="277" customFormat="1" ht="15"/>
    <row r="618" s="277" customFormat="1" ht="15"/>
    <row r="619" s="277" customFormat="1" ht="15"/>
    <row r="620" s="277" customFormat="1" ht="15"/>
    <row r="621" s="277" customFormat="1" ht="15"/>
    <row r="622" s="277" customFormat="1" ht="15"/>
    <row r="623" s="277" customFormat="1" ht="15"/>
    <row r="624" s="277" customFormat="1" ht="15"/>
    <row r="625" s="277" customFormat="1" ht="15"/>
    <row r="626" s="277" customFormat="1" ht="15"/>
    <row r="627" s="277" customFormat="1" ht="15"/>
    <row r="628" s="277" customFormat="1" ht="15"/>
    <row r="629" s="277" customFormat="1" ht="15"/>
    <row r="630" s="277" customFormat="1" ht="15"/>
    <row r="631" s="277" customFormat="1" ht="15"/>
    <row r="632" s="277" customFormat="1" ht="15"/>
    <row r="633" s="277" customFormat="1" ht="15"/>
    <row r="634" s="277" customFormat="1" ht="15"/>
    <row r="635" s="277" customFormat="1" ht="15"/>
    <row r="636" s="277" customFormat="1" ht="15"/>
    <row r="637" s="277" customFormat="1" ht="15"/>
    <row r="638" s="277" customFormat="1" ht="15"/>
    <row r="639" s="277" customFormat="1" ht="15"/>
    <row r="640" s="277" customFormat="1" ht="15"/>
    <row r="641" s="277" customFormat="1" ht="15"/>
    <row r="642" s="277" customFormat="1" ht="15"/>
    <row r="643" s="277" customFormat="1" ht="15"/>
    <row r="644" s="277" customFormat="1" ht="15"/>
    <row r="645" s="277" customFormat="1" ht="15"/>
    <row r="646" s="277" customFormat="1" ht="15"/>
    <row r="647" s="277" customFormat="1" ht="15"/>
    <row r="648" s="277" customFormat="1" ht="15"/>
    <row r="649" s="277" customFormat="1" ht="15"/>
    <row r="650" s="277" customFormat="1" ht="15"/>
    <row r="651" s="277" customFormat="1" ht="15"/>
    <row r="652" s="277" customFormat="1" ht="15"/>
    <row r="653" s="277" customFormat="1" ht="15"/>
    <row r="654" s="277" customFormat="1" ht="15"/>
    <row r="655" s="277" customFormat="1" ht="15"/>
    <row r="656" s="277" customFormat="1" ht="15"/>
    <row r="657" s="277" customFormat="1" ht="15"/>
    <row r="658" s="277" customFormat="1" ht="15"/>
    <row r="659" s="277" customFormat="1" ht="15"/>
    <row r="660" s="277" customFormat="1" ht="15"/>
    <row r="661" s="277" customFormat="1" ht="15"/>
    <row r="662" s="277" customFormat="1" ht="15"/>
    <row r="663" s="277" customFormat="1" ht="15"/>
    <row r="664" s="277" customFormat="1" ht="15"/>
    <row r="665" s="277" customFormat="1" ht="15"/>
    <row r="666" s="277" customFormat="1" ht="15"/>
    <row r="667" s="277" customFormat="1" ht="15"/>
    <row r="668" s="277" customFormat="1" ht="15"/>
    <row r="669" s="277" customFormat="1" ht="15"/>
    <row r="670" s="277" customFormat="1" ht="15"/>
    <row r="671" s="277" customFormat="1" ht="15"/>
    <row r="672" s="277" customFormat="1" ht="15"/>
    <row r="673" s="277" customFormat="1" ht="15"/>
    <row r="674" s="277" customFormat="1" ht="15"/>
    <row r="675" s="277" customFormat="1" ht="15"/>
    <row r="676" s="277" customFormat="1" ht="15"/>
    <row r="677" s="277" customFormat="1" ht="15"/>
    <row r="678" s="277" customFormat="1" ht="15"/>
    <row r="679" s="277" customFormat="1" ht="15"/>
    <row r="680" s="277" customFormat="1" ht="15"/>
    <row r="681" s="277" customFormat="1" ht="15"/>
    <row r="682" s="277" customFormat="1" ht="15"/>
    <row r="683" s="277" customFormat="1" ht="15"/>
    <row r="684" s="277" customFormat="1" ht="15"/>
    <row r="685" s="277" customFormat="1" ht="15"/>
    <row r="686" s="277" customFormat="1" ht="15"/>
    <row r="687" s="277" customFormat="1" ht="15"/>
    <row r="688" s="277" customFormat="1" ht="15"/>
    <row r="689" s="277" customFormat="1" ht="15"/>
    <row r="690" s="277" customFormat="1" ht="15"/>
    <row r="691" s="277" customFormat="1" ht="15"/>
    <row r="692" s="277" customFormat="1" ht="15"/>
    <row r="693" s="277" customFormat="1" ht="15"/>
    <row r="694" s="277" customFormat="1" ht="15"/>
    <row r="695" s="277" customFormat="1" ht="15"/>
    <row r="696" s="277" customFormat="1" ht="15"/>
    <row r="697" s="277" customFormat="1" ht="15"/>
    <row r="698" s="277" customFormat="1" ht="15"/>
    <row r="699" s="277" customFormat="1" ht="15"/>
    <row r="700" s="277" customFormat="1" ht="15"/>
    <row r="701" s="277" customFormat="1" ht="15"/>
    <row r="702" s="277" customFormat="1" ht="15"/>
    <row r="703" s="277" customFormat="1" ht="15"/>
    <row r="704" s="277" customFormat="1" ht="15"/>
    <row r="705" s="277" customFormat="1" ht="15"/>
    <row r="706" s="277" customFormat="1" ht="15"/>
    <row r="707" s="277" customFormat="1" ht="15"/>
    <row r="708" s="277" customFormat="1" ht="15"/>
    <row r="709" s="277" customFormat="1" ht="15"/>
    <row r="710" s="277" customFormat="1" ht="15"/>
    <row r="711" s="277" customFormat="1" ht="15"/>
    <row r="712" s="277" customFormat="1" ht="15"/>
    <row r="713" s="277" customFormat="1" ht="15"/>
    <row r="714" s="277" customFormat="1" ht="15"/>
    <row r="715" s="277" customFormat="1" ht="15"/>
    <row r="716" s="277" customFormat="1" ht="15"/>
    <row r="717" s="277" customFormat="1" ht="15"/>
    <row r="718" s="277" customFormat="1" ht="15"/>
    <row r="719" s="277" customFormat="1" ht="15"/>
    <row r="720" s="277" customFormat="1" ht="15"/>
    <row r="721" s="277" customFormat="1" ht="15"/>
    <row r="722" s="277" customFormat="1" ht="15"/>
    <row r="723" s="277" customFormat="1" ht="15"/>
    <row r="724" s="277" customFormat="1" ht="15"/>
    <row r="725" s="277" customFormat="1" ht="15"/>
    <row r="726" s="277" customFormat="1" ht="15"/>
    <row r="727" s="277" customFormat="1" ht="15"/>
    <row r="728" s="277" customFormat="1" ht="15"/>
    <row r="729" s="277" customFormat="1" ht="15"/>
    <row r="730" s="277" customFormat="1" ht="15"/>
    <row r="731" s="277" customFormat="1" ht="15"/>
    <row r="732" s="277" customFormat="1" ht="15"/>
    <row r="733" s="277" customFormat="1" ht="15"/>
    <row r="734" s="277" customFormat="1" ht="15"/>
    <row r="735" s="277" customFormat="1" ht="15"/>
    <row r="736" s="277" customFormat="1" ht="15"/>
    <row r="737" s="277" customFormat="1" ht="15"/>
    <row r="738" s="277" customFormat="1" ht="15"/>
    <row r="739" s="277" customFormat="1" ht="15"/>
    <row r="740" s="277" customFormat="1" ht="15"/>
    <row r="741" s="277" customFormat="1" ht="15"/>
    <row r="742" s="277" customFormat="1" ht="15"/>
    <row r="743" s="277" customFormat="1" ht="15"/>
    <row r="744" s="277" customFormat="1" ht="15"/>
    <row r="745" s="277" customFormat="1" ht="15"/>
    <row r="746" s="277" customFormat="1" ht="15"/>
    <row r="747" s="277" customFormat="1" ht="15"/>
    <row r="748" s="277" customFormat="1" ht="15"/>
    <row r="749" s="277" customFormat="1" ht="15"/>
    <row r="750" s="277" customFormat="1" ht="15"/>
    <row r="751" s="277" customFormat="1" ht="15"/>
    <row r="752" s="277" customFormat="1" ht="15"/>
    <row r="753" s="277" customFormat="1" ht="15"/>
    <row r="754" s="277" customFormat="1" ht="15"/>
    <row r="755" s="277" customFormat="1" ht="15"/>
    <row r="756" s="277" customFormat="1" ht="15"/>
    <row r="757" s="277" customFormat="1" ht="15"/>
    <row r="758" s="277" customFormat="1" ht="15"/>
    <row r="759" s="277" customFormat="1" ht="15"/>
    <row r="760" s="277" customFormat="1" ht="15"/>
    <row r="761" s="277" customFormat="1" ht="15"/>
    <row r="762" s="277" customFormat="1" ht="15"/>
    <row r="763" s="277" customFormat="1" ht="15"/>
    <row r="764" s="277" customFormat="1" ht="15"/>
    <row r="765" s="277" customFormat="1" ht="15"/>
    <row r="766" s="277" customFormat="1" ht="15"/>
    <row r="767" s="277" customFormat="1" ht="15"/>
    <row r="768" s="277" customFormat="1" ht="15"/>
    <row r="769" s="277" customFormat="1" ht="15"/>
    <row r="770" s="277" customFormat="1" ht="15"/>
    <row r="771" s="277" customFormat="1" ht="15"/>
    <row r="772" s="277" customFormat="1" ht="15"/>
    <row r="773" s="277" customFormat="1" ht="15"/>
    <row r="774" s="277" customFormat="1" ht="15"/>
    <row r="775" s="277" customFormat="1" ht="15"/>
    <row r="776" s="277" customFormat="1" ht="15"/>
    <row r="777" s="277" customFormat="1" ht="15"/>
    <row r="778" s="277" customFormat="1" ht="15"/>
    <row r="779" s="277" customFormat="1" ht="15"/>
    <row r="780" s="277" customFormat="1" ht="15"/>
    <row r="781" s="277" customFormat="1" ht="15"/>
    <row r="782" s="277" customFormat="1" ht="15"/>
    <row r="783" s="277" customFormat="1" ht="15"/>
    <row r="784" s="277" customFormat="1" ht="15"/>
    <row r="785" s="277" customFormat="1" ht="15"/>
    <row r="786" s="277" customFormat="1" ht="15"/>
    <row r="787" s="277" customFormat="1" ht="15"/>
    <row r="788" s="277" customFormat="1" ht="15"/>
    <row r="789" s="277" customFormat="1" ht="15"/>
    <row r="790" s="277" customFormat="1" ht="15"/>
    <row r="791" s="277" customFormat="1" ht="15"/>
    <row r="792" s="277" customFormat="1" ht="15"/>
    <row r="793" s="277" customFormat="1" ht="15"/>
    <row r="794" s="277" customFormat="1" ht="15"/>
    <row r="795" s="277" customFormat="1" ht="15"/>
    <row r="796" s="277" customFormat="1" ht="15"/>
    <row r="797" s="277" customFormat="1" ht="15"/>
    <row r="798" s="277" customFormat="1" ht="15"/>
    <row r="799" s="277" customFormat="1" ht="15"/>
    <row r="800" s="277" customFormat="1" ht="15"/>
    <row r="801" s="277" customFormat="1" ht="15"/>
    <row r="802" s="277" customFormat="1" ht="15"/>
    <row r="803" s="277" customFormat="1" ht="15"/>
    <row r="804" s="277" customFormat="1" ht="15"/>
    <row r="805" s="277" customFormat="1" ht="15"/>
    <row r="806" s="277" customFormat="1" ht="15"/>
    <row r="807" s="277" customFormat="1" ht="15"/>
    <row r="808" s="277" customFormat="1" ht="15"/>
    <row r="809" s="277" customFormat="1" ht="15"/>
    <row r="810" s="277" customFormat="1" ht="15"/>
    <row r="811" s="277" customFormat="1" ht="15"/>
    <row r="812" s="277" customFormat="1" ht="15"/>
    <row r="813" s="277" customFormat="1" ht="15"/>
    <row r="814" s="277" customFormat="1" ht="15"/>
    <row r="815" s="277" customFormat="1" ht="15"/>
    <row r="816" s="277" customFormat="1" ht="15"/>
    <row r="817" s="277" customFormat="1" ht="15"/>
    <row r="818" s="277" customFormat="1" ht="15"/>
    <row r="819" s="277" customFormat="1" ht="15"/>
    <row r="820" s="277" customFormat="1" ht="15"/>
    <row r="821" s="277" customFormat="1" ht="15"/>
    <row r="822" s="277" customFormat="1" ht="15"/>
    <row r="823" s="277" customFormat="1" ht="15"/>
    <row r="824" s="277" customFormat="1" ht="15"/>
    <row r="825" s="277" customFormat="1" ht="15"/>
    <row r="826" s="277" customFormat="1" ht="15"/>
    <row r="827" s="277" customFormat="1" ht="15"/>
    <row r="828" s="277" customFormat="1" ht="15"/>
    <row r="829" s="277" customFormat="1" ht="15"/>
    <row r="830" s="277" customFormat="1" ht="15"/>
    <row r="831" s="277" customFormat="1" ht="15"/>
    <row r="832" s="277" customFormat="1" ht="15"/>
    <row r="833" s="277" customFormat="1" ht="15"/>
    <row r="834" s="277" customFormat="1" ht="15"/>
    <row r="835" s="277" customFormat="1" ht="15"/>
    <row r="836" s="277" customFormat="1" ht="15"/>
    <row r="837" s="277" customFormat="1" ht="15"/>
    <row r="838" s="277" customFormat="1" ht="15"/>
    <row r="839" s="277" customFormat="1" ht="15"/>
    <row r="840" s="277" customFormat="1" ht="15"/>
    <row r="841" s="277" customFormat="1" ht="15"/>
    <row r="842" s="277" customFormat="1" ht="15"/>
    <row r="843" s="277" customFormat="1" ht="15"/>
    <row r="844" s="277" customFormat="1" ht="15"/>
    <row r="845" s="277" customFormat="1" ht="15"/>
    <row r="846" s="277" customFormat="1" ht="15"/>
    <row r="847" s="277" customFormat="1" ht="15"/>
    <row r="848" s="277" customFormat="1" ht="15"/>
    <row r="849" s="277" customFormat="1" ht="15"/>
    <row r="850" s="277" customFormat="1" ht="15"/>
    <row r="851" s="277" customFormat="1" ht="15"/>
    <row r="852" s="277" customFormat="1" ht="15"/>
    <row r="853" s="277" customFormat="1" ht="15"/>
    <row r="854" s="277" customFormat="1" ht="15"/>
    <row r="855" s="277" customFormat="1" ht="15"/>
    <row r="856" s="277" customFormat="1" ht="15"/>
    <row r="857" s="277" customFormat="1" ht="15"/>
    <row r="858" s="277" customFormat="1" ht="15"/>
    <row r="859" s="277" customFormat="1" ht="15"/>
    <row r="860" s="277" customFormat="1" ht="15"/>
    <row r="861" s="277" customFormat="1" ht="15"/>
    <row r="862" s="277" customFormat="1" ht="15"/>
    <row r="863" s="277" customFormat="1" ht="15"/>
    <row r="864" s="277" customFormat="1" ht="15"/>
    <row r="865" s="277" customFormat="1" ht="15"/>
    <row r="866" s="277" customFormat="1" ht="15"/>
    <row r="867" s="277" customFormat="1" ht="15"/>
    <row r="868" s="277" customFormat="1" ht="15"/>
    <row r="869" s="277" customFormat="1" ht="15"/>
    <row r="870" s="277" customFormat="1" ht="15"/>
    <row r="871" s="277" customFormat="1" ht="15"/>
    <row r="872" s="277" customFormat="1" ht="15"/>
    <row r="873" s="277" customFormat="1" ht="15"/>
    <row r="874" s="277" customFormat="1" ht="15"/>
    <row r="875" s="277" customFormat="1" ht="15"/>
    <row r="876" s="277" customFormat="1" ht="15"/>
    <row r="877" s="277" customFormat="1" ht="15"/>
    <row r="878" s="277" customFormat="1" ht="15"/>
    <row r="879" s="277" customFormat="1" ht="15"/>
    <row r="880" s="277" customFormat="1" ht="15"/>
    <row r="881" s="277" customFormat="1" ht="15"/>
    <row r="882" s="277" customFormat="1" ht="15"/>
    <row r="883" s="277" customFormat="1" ht="15"/>
    <row r="884" s="277" customFormat="1" ht="15"/>
    <row r="885" s="277" customFormat="1" ht="15"/>
    <row r="886" s="277" customFormat="1" ht="15"/>
    <row r="887" s="277" customFormat="1" ht="15"/>
    <row r="888" s="277" customFormat="1" ht="15"/>
    <row r="889" s="277" customFormat="1" ht="15"/>
    <row r="890" s="277" customFormat="1" ht="15"/>
    <row r="891" s="277" customFormat="1" ht="15"/>
    <row r="892" s="277" customFormat="1" ht="15"/>
    <row r="893" s="277" customFormat="1" ht="15"/>
    <row r="894" s="277" customFormat="1" ht="15"/>
    <row r="895" s="277" customFormat="1" ht="15"/>
    <row r="896" s="277" customFormat="1" ht="15"/>
    <row r="897" s="277" customFormat="1" ht="15"/>
    <row r="898" s="277" customFormat="1" ht="15"/>
    <row r="899" s="277" customFormat="1" ht="15"/>
    <row r="900" s="277" customFormat="1" ht="15"/>
    <row r="901" s="277" customFormat="1" ht="15"/>
    <row r="902" s="277" customFormat="1" ht="15"/>
    <row r="903" s="277" customFormat="1" ht="15"/>
    <row r="904" s="277" customFormat="1" ht="15"/>
    <row r="905" s="277" customFormat="1" ht="15"/>
    <row r="906" s="277" customFormat="1" ht="15"/>
    <row r="907" s="277" customFormat="1" ht="15"/>
    <row r="908" s="277" customFormat="1" ht="15"/>
    <row r="909" s="277" customFormat="1" ht="15"/>
    <row r="910" s="277" customFormat="1" ht="15"/>
    <row r="911" s="277" customFormat="1" ht="15"/>
    <row r="912" s="277" customFormat="1" ht="15"/>
    <row r="913" s="277" customFormat="1" ht="15"/>
    <row r="914" s="277" customFormat="1" ht="15"/>
    <row r="915" s="277" customFormat="1" ht="15"/>
    <row r="916" s="277" customFormat="1" ht="15"/>
    <row r="917" s="277" customFormat="1" ht="15"/>
    <row r="918" s="277" customFormat="1" ht="15"/>
    <row r="919" s="277" customFormat="1" ht="15"/>
    <row r="920" s="277" customFormat="1" ht="15"/>
    <row r="921" s="277" customFormat="1" ht="15"/>
    <row r="922" s="277" customFormat="1" ht="15"/>
    <row r="923" s="277" customFormat="1" ht="15"/>
    <row r="924" s="277" customFormat="1" ht="15"/>
    <row r="925" s="277" customFormat="1" ht="15"/>
    <row r="926" s="277" customFormat="1" ht="15"/>
    <row r="927" s="277" customFormat="1" ht="15"/>
    <row r="928" s="277" customFormat="1" ht="15"/>
    <row r="929" s="277" customFormat="1" ht="15"/>
    <row r="930" s="277" customFormat="1" ht="15"/>
    <row r="931" s="277" customFormat="1" ht="15"/>
    <row r="932" s="277" customFormat="1" ht="15"/>
    <row r="933" s="277" customFormat="1" ht="15"/>
    <row r="934" s="277" customFormat="1" ht="15"/>
    <row r="935" s="277" customFormat="1" ht="15"/>
    <row r="936" s="277" customFormat="1" ht="15"/>
    <row r="937" s="277" customFormat="1" ht="15"/>
    <row r="938" s="277" customFormat="1" ht="15"/>
    <row r="939" s="277" customFormat="1" ht="15"/>
    <row r="940" s="277" customFormat="1" ht="15"/>
    <row r="941" s="277" customFormat="1" ht="15"/>
    <row r="942" s="277" customFormat="1" ht="15"/>
    <row r="943" s="277" customFormat="1" ht="15"/>
    <row r="944" s="277" customFormat="1" ht="15"/>
    <row r="945" s="277" customFormat="1" ht="15"/>
    <row r="946" s="277" customFormat="1" ht="15"/>
    <row r="947" s="277" customFormat="1" ht="15"/>
    <row r="948" s="277" customFormat="1" ht="15"/>
    <row r="949" s="277" customFormat="1" ht="15"/>
    <row r="950" s="277" customFormat="1" ht="15"/>
    <row r="951" s="277" customFormat="1" ht="15"/>
    <row r="952" s="277" customFormat="1" ht="15"/>
    <row r="953" s="277" customFormat="1" ht="15"/>
    <row r="954" s="277" customFormat="1" ht="15"/>
    <row r="955" s="277" customFormat="1" ht="15"/>
    <row r="956" s="277" customFormat="1" ht="15"/>
    <row r="957" s="277" customFormat="1" ht="15"/>
    <row r="958" s="277" customFormat="1" ht="15"/>
    <row r="959" s="277" customFormat="1" ht="15"/>
    <row r="960" s="277" customFormat="1" ht="15"/>
    <row r="961" s="277" customFormat="1" ht="15"/>
    <row r="962" s="277" customFormat="1" ht="15"/>
    <row r="963" s="277" customFormat="1" ht="15"/>
    <row r="964" s="277" customFormat="1" ht="15"/>
    <row r="965" s="277" customFormat="1" ht="15"/>
    <row r="966" s="277" customFormat="1" ht="15"/>
    <row r="967" s="277" customFormat="1" ht="15"/>
    <row r="968" s="277" customFormat="1" ht="15"/>
    <row r="969" s="277" customFormat="1" ht="15"/>
    <row r="970" s="277" customFormat="1" ht="15"/>
    <row r="971" s="277" customFormat="1" ht="15"/>
    <row r="972" s="277" customFormat="1" ht="15"/>
    <row r="973" s="277" customFormat="1" ht="15"/>
    <row r="974" s="277" customFormat="1" ht="15"/>
    <row r="975" s="277" customFormat="1" ht="15"/>
    <row r="976" s="277" customFormat="1" ht="15"/>
    <row r="977" s="277" customFormat="1" ht="15"/>
    <row r="978" s="277" customFormat="1" ht="15"/>
    <row r="979" s="277" customFormat="1" ht="15"/>
    <row r="980" s="277" customFormat="1" ht="15"/>
    <row r="981" s="277" customFormat="1" ht="15"/>
    <row r="982" s="277" customFormat="1" ht="15"/>
    <row r="983" s="277" customFormat="1" ht="15"/>
    <row r="984" s="277" customFormat="1" ht="15"/>
    <row r="985" s="277" customFormat="1" ht="15"/>
    <row r="986" s="277" customFormat="1" ht="15"/>
    <row r="987" s="277" customFormat="1" ht="15"/>
    <row r="988" s="277" customFormat="1" ht="15"/>
    <row r="989" s="277" customFormat="1" ht="15"/>
    <row r="990" s="277" customFormat="1" ht="15"/>
    <row r="991" s="277" customFormat="1" ht="15"/>
    <row r="992" s="277" customFormat="1" ht="15"/>
    <row r="993" s="277" customFormat="1" ht="15"/>
    <row r="994" s="277" customFormat="1" ht="15"/>
    <row r="995" s="277" customFormat="1" ht="15"/>
    <row r="996" s="277" customFormat="1" ht="15"/>
    <row r="997" s="277" customFormat="1" ht="15"/>
  </sheetData>
  <sheetProtection/>
  <hyperlinks>
    <hyperlink ref="M3:M13" r:id="rId1" display="01@free.fr"/>
    <hyperlink ref="M3" r:id="rId2" display="01@free.fr"/>
    <hyperlink ref="M9" r:id="rId3" display="01@free.f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cuisines</dc:creator>
  <cp:keywords/>
  <dc:description/>
  <cp:lastModifiedBy>UTILISATEUR</cp:lastModifiedBy>
  <cp:lastPrinted>2013-05-02T19:32:35Z</cp:lastPrinted>
  <dcterms:created xsi:type="dcterms:W3CDTF">2011-12-03T09:31:10Z</dcterms:created>
  <dcterms:modified xsi:type="dcterms:W3CDTF">2013-06-08T12:55:40Z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